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updateLinks="never"/>
  <mc:AlternateContent xmlns:mc="http://schemas.openxmlformats.org/markup-compatibility/2006">
    <mc:Choice Requires="x15">
      <x15ac:absPath xmlns:x15ac="http://schemas.microsoft.com/office/spreadsheetml/2010/11/ac" url="S:\GIF\__ADMIN\12_GIF Website revamp\2- Project Website revamp\3 - GIF Website Structure\4 - Events and Resources\Tools and DB\"/>
    </mc:Choice>
  </mc:AlternateContent>
  <xr:revisionPtr revIDLastSave="0" documentId="8_{F78B8697-4DD6-4C44-B07A-5C3A0A0A56E7}" xr6:coauthVersionLast="47" xr6:coauthVersionMax="47" xr10:uidLastSave="{00000000-0000-0000-0000-000000000000}"/>
  <bookViews>
    <workbookView xWindow="-120" yWindow="-120" windowWidth="29040" windowHeight="17640" xr2:uid="{00000000-000D-0000-FFFF-FFFF00000000}"/>
  </bookViews>
  <sheets>
    <sheet name="0 - Introduction" sheetId="13" r:id="rId1"/>
    <sheet name="1 - Studies" sheetId="9" r:id="rId2"/>
    <sheet name="2 - Collaborative Initiatives" sheetId="5" r:id="rId3"/>
    <sheet name="3 - Past or Existing Systems" sheetId="6" r:id="rId4"/>
    <sheet name="4 - Planned Systems" sheetId="10" r:id="rId5"/>
    <sheet name="5 - Modelling Tools" sheetId="7" r:id="rId6"/>
    <sheet name="ListForDropDown" sheetId="3" state="hidden" r:id="rId7"/>
  </sheets>
  <externalReferences>
    <externalReference r:id="rId8"/>
  </externalReferences>
  <definedNames>
    <definedName name="_xlnm._FilterDatabase" localSheetId="1" hidden="1">'1 - Studies'!$B$1:$I$62</definedName>
    <definedName name="_xlnm._FilterDatabase" localSheetId="2" hidden="1">'2 - Collaborative Initiatives'!$A$1:$J$26</definedName>
    <definedName name="_xlnm._FilterDatabase" localSheetId="3" hidden="1">'3 - Past or Existing Systems'!$C$1:$N$50</definedName>
    <definedName name="_xlnm._FilterDatabase" localSheetId="4" hidden="1">'4 - Planned Systems'!$A$1:$K$14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9" i="6" l="1"/>
  <c r="K17" i="6"/>
  <c r="K16" i="6"/>
  <c r="K2" i="6"/>
  <c r="K6" i="6"/>
</calcChain>
</file>

<file path=xl/sharedStrings.xml><?xml version="1.0" encoding="utf-8"?>
<sst xmlns="http://schemas.openxmlformats.org/spreadsheetml/2006/main" count="1243" uniqueCount="688">
  <si>
    <t>Authors</t>
  </si>
  <si>
    <t>Notes</t>
  </si>
  <si>
    <t>District Heating</t>
  </si>
  <si>
    <t>Desalination</t>
  </si>
  <si>
    <t>Pulp and Paper</t>
  </si>
  <si>
    <t>Hydrogen Production</t>
  </si>
  <si>
    <t>Process Heat</t>
  </si>
  <si>
    <t>Cooling Applications</t>
  </si>
  <si>
    <t>Chemical Manufacturing</t>
  </si>
  <si>
    <t>Cement and Lime Production</t>
  </si>
  <si>
    <t>Primary Metals Manufacturing</t>
  </si>
  <si>
    <t>Mining</t>
  </si>
  <si>
    <t>District Energy</t>
  </si>
  <si>
    <t>Ammonia and Fertiliser</t>
  </si>
  <si>
    <t>Hydrogen</t>
  </si>
  <si>
    <t>Application</t>
  </si>
  <si>
    <t>IAEA</t>
  </si>
  <si>
    <t>Technical Report: Hydrogen Production Using Nuclear Energy</t>
  </si>
  <si>
    <t>Technical Report: Industrial Applications of Nuclear Energy</t>
  </si>
  <si>
    <t>Technical Report: Opportunities for Cogeneration with Nuclear Energy</t>
  </si>
  <si>
    <t>Year</t>
  </si>
  <si>
    <t>Other</t>
  </si>
  <si>
    <t>Decarbonizing industry with nuclear energy: a review of nuclear industrial applications</t>
  </si>
  <si>
    <t>EPRI</t>
  </si>
  <si>
    <t>Advanced Nuclear Reactor Systems and Future Energy Market Needs</t>
  </si>
  <si>
    <t>Reactor Type</t>
  </si>
  <si>
    <t>Name</t>
  </si>
  <si>
    <t>Calder Hall</t>
  </si>
  <si>
    <t>Country</t>
  </si>
  <si>
    <t>UK</t>
  </si>
  <si>
    <t>Start</t>
  </si>
  <si>
    <t>Specify if other</t>
  </si>
  <si>
    <t>fuel plant</t>
  </si>
  <si>
    <t>Norway</t>
  </si>
  <si>
    <t>Magnox</t>
  </si>
  <si>
    <t>GIF VHTR HP PMB</t>
  </si>
  <si>
    <t>Started In</t>
  </si>
  <si>
    <t>Multiple</t>
  </si>
  <si>
    <t>HTGR</t>
  </si>
  <si>
    <t>Lead Organisation</t>
  </si>
  <si>
    <t>GIF</t>
  </si>
  <si>
    <t>Clean Air Task Force</t>
  </si>
  <si>
    <t>Link</t>
  </si>
  <si>
    <t>GIF VHTR Hydrogen Production Project Management Board</t>
  </si>
  <si>
    <t>Technical Working Group on Nuclear Desalination</t>
  </si>
  <si>
    <t>TWG-ND</t>
  </si>
  <si>
    <t>Halden Reactor Project</t>
  </si>
  <si>
    <t>Assessing Technical and Economic Aspects of Nuclear Hydrogen Production for Near-term Deployment</t>
  </si>
  <si>
    <t>Deliverables</t>
  </si>
  <si>
    <t>R&amp;D</t>
  </si>
  <si>
    <t>advice, information sharing</t>
  </si>
  <si>
    <t>Project</t>
  </si>
  <si>
    <t>Nuclear Hydrogen Initiative</t>
  </si>
  <si>
    <t>NHI</t>
  </si>
  <si>
    <t>Policy, R&amp;D, Reports, Financing</t>
  </si>
  <si>
    <t>Switzerland</t>
  </si>
  <si>
    <t>Gösgen</t>
  </si>
  <si>
    <t>Saugbrugs Paper Factory</t>
  </si>
  <si>
    <t>Cardboard factory</t>
  </si>
  <si>
    <t>BWR</t>
  </si>
  <si>
    <t>PWR</t>
  </si>
  <si>
    <t>Beznau</t>
  </si>
  <si>
    <t>Japan</t>
  </si>
  <si>
    <t>Bruce Power</t>
  </si>
  <si>
    <t>Heavy Water production</t>
  </si>
  <si>
    <t>Canada</t>
  </si>
  <si>
    <t>Stade</t>
  </si>
  <si>
    <t>Germany</t>
  </si>
  <si>
    <t>PHWR</t>
  </si>
  <si>
    <t>Salt refinery</t>
  </si>
  <si>
    <t>NGNP Industrial Alliance</t>
  </si>
  <si>
    <t>EUROPAIRS</t>
  </si>
  <si>
    <t>Organisation</t>
  </si>
  <si>
    <t>Short Name</t>
  </si>
  <si>
    <t>INL</t>
  </si>
  <si>
    <t>FORCE</t>
  </si>
  <si>
    <t>Framework for Optimization of ResourCes and Economics</t>
  </si>
  <si>
    <t>Description</t>
  </si>
  <si>
    <t>Model for Energy Supply System Alternatives and their General Environmental impacts</t>
  </si>
  <si>
    <t>MESSAGE</t>
  </si>
  <si>
    <t>CNL</t>
  </si>
  <si>
    <t>Hybrid Energy System Optimization</t>
  </si>
  <si>
    <t>HESO</t>
  </si>
  <si>
    <t>G4ECONS</t>
  </si>
  <si>
    <t>Temp (°C)</t>
  </si>
  <si>
    <t>Temelín Nuclear Power Station</t>
  </si>
  <si>
    <t>Czech Republic</t>
  </si>
  <si>
    <t>India</t>
  </si>
  <si>
    <t>Operating</t>
  </si>
  <si>
    <t>Had several hiatuses related to coolant channel replacement and heavy water leakage.</t>
  </si>
  <si>
    <t>OECD NEA</t>
  </si>
  <si>
    <t>Beyond Electricity: The Economics of Nuclear Cogeneration</t>
  </si>
  <si>
    <t>Explain if other</t>
  </si>
  <si>
    <t>Synthetic Fuels</t>
  </si>
  <si>
    <t>Case Study: Integrated Nuclear-Driven Water Desalination—Providing Regional Potable Water in Arizona</t>
  </si>
  <si>
    <t>Evaluation of Non-electric Market Options for a Light-Water Reactor in the Midwest</t>
  </si>
  <si>
    <t>Evaluation of Hydrogen Production Feasibility for a Light Water Reactor in the Midwest</t>
  </si>
  <si>
    <t>Energy Arbitrage Coupled with LWRs: Hydrogen, Batteries, Cryogenic, Refrigerants, and Thermal Energy Storage</t>
  </si>
  <si>
    <t>Probabilistic Risk Assessment of a Light Water Reactor Coupled with a High-Temperature Electrolysis Hydrogen Production Plant</t>
  </si>
  <si>
    <t>Generation and Use of Thermal Energy in the U.S. Industrial Sector and Opportunities to Reduce its Carbon Emissions</t>
  </si>
  <si>
    <t>INL/NREL</t>
  </si>
  <si>
    <t>Nuclear–Renewable Hybrid Energy Systems for Decarbonized Energy Production and Cogeneration</t>
  </si>
  <si>
    <t>Nuclear–Renewable Hybrid Energy Systems</t>
  </si>
  <si>
    <t>IEA</t>
  </si>
  <si>
    <t>UK NNL</t>
  </si>
  <si>
    <t>Global National Laboratories Consortium on IES</t>
  </si>
  <si>
    <t>GNL</t>
  </si>
  <si>
    <t>all</t>
  </si>
  <si>
    <t>Labs involved: UK NNL, UK Energy Systems Catapult, US INL, US NREL, France CEA, Canada CNL, Japan JAEA</t>
  </si>
  <si>
    <t>Task Force on Nuclear Island Separation</t>
  </si>
  <si>
    <t>Low Carbon Resources Initiative</t>
  </si>
  <si>
    <t>Karachi Nuclear Power Plant Unit 1</t>
  </si>
  <si>
    <t>Pakistan</t>
  </si>
  <si>
    <t>Genkai 3,4</t>
  </si>
  <si>
    <t>Ikata 3</t>
  </si>
  <si>
    <t>Takahama 3,4</t>
  </si>
  <si>
    <t>Ohi 3,4</t>
  </si>
  <si>
    <t>Madras Atomic Generating Station</t>
  </si>
  <si>
    <t>Oil-fired backup boilers feed the district heating network when Beznau is offline.</t>
  </si>
  <si>
    <t>China</t>
  </si>
  <si>
    <t>Russia</t>
  </si>
  <si>
    <t>Balakovo 1-4</t>
  </si>
  <si>
    <t>Beloyarsk 3,4</t>
  </si>
  <si>
    <t>LWGR</t>
  </si>
  <si>
    <t>Kola 1-4</t>
  </si>
  <si>
    <t>Kursk 1-4</t>
  </si>
  <si>
    <t>Leningrad 2-1, 2</t>
  </si>
  <si>
    <t xml:space="preserve">This list is for the drop down menu. We can add additional applications here for more granularity. </t>
  </si>
  <si>
    <t>Reactor Power (MWth)</t>
  </si>
  <si>
    <t>High-temperature Gas-cooled Reactors and Industrial Heat Applications</t>
  </si>
  <si>
    <t>ARCHER</t>
  </si>
  <si>
    <t>Coupling a Nuclear Energy Source to a Coal to Liquid Process SASOL Secunda as a case</t>
  </si>
  <si>
    <t>SASOL Coal to Liquid process</t>
  </si>
  <si>
    <t>System Integration Guidelines</t>
  </si>
  <si>
    <t>Advanced Reactor for Cogeneration of Heat and Electricity-R&amp;D joint project</t>
  </si>
  <si>
    <t>Analysis, reports, guidelines</t>
  </si>
  <si>
    <t>European Commission with the Seventh Framework Programme</t>
  </si>
  <si>
    <t>Processes requirements for nuclear assisted coal liquefaction with CO2 recycling</t>
  </si>
  <si>
    <t>Co-funded by the European Commission</t>
  </si>
  <si>
    <t>End-User Requirements for Industrial Process Heat Applications with Innovative Nuclear Reactors for Sustainable Energy Supply</t>
  </si>
  <si>
    <t>Also coal gasification for coal liquefaction</t>
  </si>
  <si>
    <t>End Users Process Characteristics and Requirements</t>
  </si>
  <si>
    <t>Steam, Chemical, Mineral</t>
  </si>
  <si>
    <t>GEMINI+</t>
  </si>
  <si>
    <t>Nuclear Process Heat Application Options: Recent highlights from the European GEMINI+ project</t>
  </si>
  <si>
    <t>European Commission – Joint Research Centre</t>
  </si>
  <si>
    <t>European Nuclear Cogeneration Industrial Initiative's GEMINI+ project</t>
  </si>
  <si>
    <t>Fertilizers, Chemical, Synthetic Fuels, Ammonia, Methane, Hydrogen production</t>
  </si>
  <si>
    <t>Applications and market for process heat achievable with HTGR technology</t>
  </si>
  <si>
    <t>Process heat</t>
  </si>
  <si>
    <t>Use of HTGR process heat with catalysts for dry reforming of methane using CO2 to singas for the chemical industry</t>
  </si>
  <si>
    <t>Use of HTGR process heat for nitrogen fertilizers and chemical products</t>
  </si>
  <si>
    <t>Fertilizers and chemical products</t>
  </si>
  <si>
    <t>Feasibility of realistic load following with HTGR in cogeneration mode</t>
  </si>
  <si>
    <t>Competitiveness and sustainability of nuclear energy in the European Union (MICANET)</t>
  </si>
  <si>
    <t>Synthesis of information on non-electricity applications of nuclear energy: Data collection on available non-nuclear processes and coupling with nuclear reactors</t>
  </si>
  <si>
    <t>Synthesis of information on NEANH</t>
  </si>
  <si>
    <t xml:space="preserve">Deployability of Small Modular Nuclear Reactors for Alberta Application </t>
  </si>
  <si>
    <t xml:space="preserve">PNNL/Alberta Innovates </t>
  </si>
  <si>
    <t xml:space="preserve">Deployability of Small Modular Nuclear Reactors for Alberta Application -Phase 2 </t>
  </si>
  <si>
    <t xml:space="preserve">Nuclear Hydrogen Working Group </t>
  </si>
  <si>
    <t xml:space="preserve">Department of Natural Resources Canada </t>
  </si>
  <si>
    <t xml:space="preserve">Analysis, reports, recommendations </t>
  </si>
  <si>
    <t xml:space="preserve">Pathways Alliance </t>
  </si>
  <si>
    <t>Net zero by 2050 for Canada's Oil Sands Industry</t>
  </si>
  <si>
    <t xml:space="preserve">Oil Sands - bitumen extraction, processing </t>
  </si>
  <si>
    <t>Nine Mile Point Nuclear Station</t>
  </si>
  <si>
    <t>United States</t>
  </si>
  <si>
    <t>Scale of the coupled application (MWth)</t>
  </si>
  <si>
    <t>560 kg H2 per day using LTE</t>
  </si>
  <si>
    <t>Hybrid energy system optimization model: Electrification of Ontario's residential space and water heating case study</t>
  </si>
  <si>
    <t>Business Model for a Nuclear Hybrid Energy System</t>
  </si>
  <si>
    <t>Feasibility and benefits of nuclear reactor hybrid energy systems: a remote community case study</t>
  </si>
  <si>
    <t>Canadian Nuclear Laboratories</t>
  </si>
  <si>
    <t>Clean Energy Demonstration, Innovation, and Research (CEDIR)</t>
  </si>
  <si>
    <t>District heating, hydrogen</t>
  </si>
  <si>
    <t>Location</t>
  </si>
  <si>
    <t>Chalk River Laboratories</t>
  </si>
  <si>
    <t>Project Details</t>
  </si>
  <si>
    <t>US</t>
  </si>
  <si>
    <t>Energy Harbor</t>
  </si>
  <si>
    <t>Davis-Besse Nuclear Power Station, Oak Harbor, OH</t>
  </si>
  <si>
    <t>GenIII LWR</t>
  </si>
  <si>
    <t>Prairie Island Nuclear Generating Plant (Red Wing, MN)</t>
  </si>
  <si>
    <t>Planned Date</t>
  </si>
  <si>
    <t>Bloom Energy and Xcel Energy</t>
  </si>
  <si>
    <t xml:space="preserve">LTE demo at Davis–Besse Nuclear Power Station </t>
  </si>
  <si>
    <t xml:space="preserve">HTSE demo at Prairie Island Nuclear Generating Plant </t>
  </si>
  <si>
    <t>UCC Seadrift Operations manufacturing site, Texas</t>
  </si>
  <si>
    <t>Dow Chemicals and X-Energy</t>
  </si>
  <si>
    <t>Dow and X-Energy collaboration for chemical production</t>
  </si>
  <si>
    <t>Tianwan nuclear power plant, Jiangsu province</t>
  </si>
  <si>
    <t>Tianwan NPP; Steam for Petrochemical Plant</t>
  </si>
  <si>
    <t>CNNC</t>
  </si>
  <si>
    <t>Petrochemicals</t>
  </si>
  <si>
    <t>HTTR IS Hydrogen Production</t>
  </si>
  <si>
    <t>Copper-Chlorine Cycle development for Clean Hydrogen Production.</t>
  </si>
  <si>
    <t>The development of the Copper-Chlorine (Cu-Cl) Cycle for clean H2 production in large-scale was taken up by Atomic Energy of Canada in 2005 for integration with Supercritical Heavy Water Reactor (SCWR) technology which was the GEN IV nuclear reactor system chosen for development in Canada. The moderate temperature requirements of the Cu-Cl cycle (&gt;550°C) was well suited for the maximum temperature (~625°C) available from the SCWR. This development was carried out in collaboration with the University of Ontario Institute of Technology (UOIT) and Argonne National Laboratory. Canadian Nuclear Laboratories (CNL), formerly AECL, and Ontario Technology University (OTU), formerly UOIT, continued the development for laboratory-scale demonstration. In 2022, CNL demonstrated the operation of the main steps of the cycle in a laboratory system to produce up to 200 g/d. Further advancement of the cycle for pilot scale demonstration is currently being pursued by Cleaninnogen Energy Solutions Ltd in collaboration with CNL.</t>
  </si>
  <si>
    <t>Supercritical Heavy Water Reactor</t>
  </si>
  <si>
    <t>NHR-5</t>
    <phoneticPr fontId="2" type="noConversion"/>
  </si>
  <si>
    <t>China</t>
    <phoneticPr fontId="2" type="noConversion"/>
  </si>
  <si>
    <t>700,000 m2 heating area</t>
    <phoneticPr fontId="2" type="noConversion"/>
  </si>
  <si>
    <t>460,000 m2 heating area</t>
    <phoneticPr fontId="2" type="noConversion"/>
  </si>
  <si>
    <t>4,500,000 m2 hsating area, and simultaneously provides heat water for 1000 NPP staffs</t>
    <phoneticPr fontId="2" type="noConversion"/>
  </si>
  <si>
    <t>Hongyanhe NPP</t>
    <phoneticPr fontId="2" type="noConversion"/>
  </si>
  <si>
    <t>242,400 m2 heating area</t>
    <phoneticPr fontId="2" type="noConversion"/>
  </si>
  <si>
    <t>under construction</t>
    <phoneticPr fontId="2" type="noConversion"/>
  </si>
  <si>
    <t>desalization and steam supplying</t>
    <phoneticPr fontId="2" type="noConversion"/>
  </si>
  <si>
    <t>Under construction, 45MWth for planned application, 385MWth reactor power</t>
  </si>
  <si>
    <t>40 bar operating pressure</t>
  </si>
  <si>
    <t xml:space="preserve">NEA SMR Advisory Group for Industrial Applications </t>
  </si>
  <si>
    <t>SMIA</t>
  </si>
  <si>
    <t>mining, chemical sector, district heating</t>
  </si>
  <si>
    <t>Reports</t>
  </si>
  <si>
    <t>The Role of Nuclear Power in the Hydrogen Economy, Cost and Competitiveness</t>
  </si>
  <si>
    <t>LWR and higher temp reactors</t>
  </si>
  <si>
    <t>NEA Working Group on Hydrogen Value Chains</t>
  </si>
  <si>
    <t>H2-VAL</t>
  </si>
  <si>
    <t>Workshops, reports, policy briefs</t>
  </si>
  <si>
    <t xml:space="preserve">Small Modular Reactor (SMR) Economic Feasibility and Cost-Benefit Study for Remote Mining in the Canadian North: A Case Study </t>
  </si>
  <si>
    <t>OPG, CNL, Mirarco</t>
  </si>
  <si>
    <t>Small modular reactors for green remote mining: A multi-objective optimization from a sustainability perspective</t>
  </si>
  <si>
    <t>Nuclear renewable hybrid energy system assessment through the thermal storage system</t>
  </si>
  <si>
    <t>Thermal Storage</t>
  </si>
  <si>
    <t>Position Paper on Flexibility of GEN IV Systems R. Sadhankar (Final)</t>
  </si>
  <si>
    <t>Integration of Nuclear Power with In-Situ Oil Extraction</t>
  </si>
  <si>
    <t>MIT</t>
  </si>
  <si>
    <t xml:space="preserve">IAEA CRP: Technical Evaluation and Optimization of Nuclear-Renewable Hybrid Energy Systems </t>
  </si>
  <si>
    <t>I32012</t>
  </si>
  <si>
    <t xml:space="preserve">Expert Group - The Role of Nuclear Energy in Net Zero Pathways </t>
  </si>
  <si>
    <t>Energy modelling inputs, events, policy briefs</t>
  </si>
  <si>
    <t>750 (heavy water) 72 (Energy centre) 15 (building heating)</t>
  </si>
  <si>
    <t>HEEP</t>
  </si>
  <si>
    <t xml:space="preserve">Hydrogen Economic Evaluation Programme </t>
  </si>
  <si>
    <t>GIF Economic Modelling Working Group</t>
  </si>
  <si>
    <t>free tool which can be used to assess the economics of large scale hydrogen production using nuclear energy.</t>
  </si>
  <si>
    <t xml:space="preserve">Tsinghua University, China National Nuclear Corporation, China Huaneng Group, China Baowu Steel Group and China International Trust and Investment Corporation </t>
  </si>
  <si>
    <t>Industrial Alliance for High-temperature Gas-cooled Reactor Carbon Neutral Hydrogen Generation</t>
  </si>
  <si>
    <t>Steel</t>
  </si>
  <si>
    <t>Oil &amp; Gas</t>
  </si>
  <si>
    <t>Changjiang NPP</t>
  </si>
  <si>
    <t>Changjiang NPP in Hainan, China</t>
  </si>
  <si>
    <t>KAERI</t>
  </si>
  <si>
    <t>Develop technologies, exchange information, establish business network, accelerate demonstration</t>
  </si>
  <si>
    <t>Participating organisations include KAERI as the lead, along with local government (Gyeongsangbuk-do), 6 plant construction companies, 4 chemical companies, and 1 steel-making company.</t>
  </si>
  <si>
    <t>Korea</t>
  </si>
  <si>
    <t xml:space="preserve">Demonstration of hydrogen production and storage using nuclear energy </t>
  </si>
  <si>
    <t>Hydrogen production and storage</t>
  </si>
  <si>
    <t>HTTR hydrogen production test - steam methane reforming</t>
  </si>
  <si>
    <t>Oarai, Japan</t>
  </si>
  <si>
    <t>Japan Atomic Energy Agency</t>
  </si>
  <si>
    <t>through Steam Methane Reforming</t>
  </si>
  <si>
    <t>HTGR (HTTR)</t>
  </si>
  <si>
    <t>Construct a steam methane reforming H2 plant and connect to the HTTR. Conduct a continuous H2 production test and plant dynamic tests. Temperatures above 800C will be supplied</t>
  </si>
  <si>
    <t>K. Asano, et al. (Authors from JAEA and MHI)</t>
  </si>
  <si>
    <t>Development of Large-scale Hydrogen Production Technology utilizing Very High Temperature Part 1 (2) Feasibility Study of Hydrogen Production Technology utilizing Very High Temperature</t>
  </si>
  <si>
    <t>Bay Hydrogen Hub</t>
  </si>
  <si>
    <t>2023-2025</t>
  </si>
  <si>
    <t>Solid Oxide Electrolysis (SOEC)</t>
  </si>
  <si>
    <t>MW-scale, producing hydrogen for nearby asphalt and cement sites</t>
  </si>
  <si>
    <t>Heysham nuclear power station</t>
  </si>
  <si>
    <t>Hanson UK, National Nuclear Laboratory (NNL), Hynamics, CERES Power, EDF R&amp;D and EDF Generatio</t>
  </si>
  <si>
    <t>Conversion of Industrial Heating Equipment to Hydrogen</t>
  </si>
  <si>
    <t>UK BEIS</t>
  </si>
  <si>
    <t>The Role of Nuclear Power in Meeting Current and Future Industrial Process Heat Demands</t>
  </si>
  <si>
    <t>Peakman and Merk (authors from UK NNL and University of Liverpool)</t>
  </si>
  <si>
    <t>Projected Costs of Generating Electricity - 2020 Edition</t>
  </si>
  <si>
    <t>IEA &amp; NEA</t>
  </si>
  <si>
    <t>For LCOE calculations, for CHP plants, a heat credit is subtracted from total unit costs . USD37.1/MWth is used for heat market price</t>
  </si>
  <si>
    <t>Energy Systems Catapult</t>
  </si>
  <si>
    <t>Energy Systems Modelling Environment</t>
  </si>
  <si>
    <t>ESME</t>
  </si>
  <si>
    <t xml:space="preserve">ESME is a techno-economic model and identifies cost-optimised decarbonisation pathways across the UK’s whole energy system. This includes the complex interactions of power, gas, heat, and transport and the different ways in which our energy might be supplied, managed and consumed in the future. Constraints include net zero greenhouse gas emissions targets, resource availability and technology deployment rates, as well as operational factors that ensure adequate system capacity and flexibility. Importantly, ESME explores down to regional-level, assessing the infrastructure needed to join up resources, technologies and demands across the UK, such as transmission and distribution of electricity and gas, and pipelines and storage for carbon. 
ESME is internationally peer-reviewed, independent of sector interests and is used to deliver evidence to support policy making by government, decision making relating to national and local energy system infrastructure for local authorities, networks, etc.. and more effective targeting of innovation investment by businesses and government.
ESME is a techno-economic model and identifies cost-optimised decarbonisation pathways across the UK’s whole energy system. This includes the complex interactions of power, gas, heat, and transport and the different ways in which our energy might be supplied, managed and consumed in the future. Constraints include net zero greenhouse gas emissions targets, resource availability and technology deployment rates, as well as operational factors that ensure adequate system capacity and flexibility. Importantly, ESME explores down to regional-level, assessing the infrastructure needed to join up resources, technologies and demands across the UK, such as transmission and distribution of electricity and gas, and pipelines and storage for carbon. 
ESME is a techno-economic model and identifies cost-optimised decarbonisation pathways across the UK’s whole energy system. This includes the complex interactions of power, gas, heat, and transport and the different ways in which our energy might be supplied, managed and consumed in the future. Constraints include net zero greenhouse gas emissions targets, resource availability and technology deployment rates, as well as operational factors that ensure adequate system capacity and flexibility. Importantly, ESME explores down to regional-level, assessing the infrastructure needed to join up resources, technologies and demands across the UK, such as transmission and distribution of electricity and gas, and pipelines and storage for carbon. 
ESME is internationally peer-reviewed, independent of sector interests and is used to deliver evidence to support policy making by government, decision making relating to national and local energy system infrastructure for local authorities, networks, etc.. and more effective targeting of innovation investment by businesses and government.
</t>
  </si>
  <si>
    <t>Nuclear Heat Utilization Council</t>
  </si>
  <si>
    <t>TBD</t>
    <phoneticPr fontId="7" type="noConversion"/>
  </si>
  <si>
    <t>KHNP</t>
    <phoneticPr fontId="7" type="noConversion"/>
  </si>
  <si>
    <t>LWR</t>
    <phoneticPr fontId="7" type="noConversion"/>
  </si>
  <si>
    <t>10MW-scale LTE</t>
    <phoneticPr fontId="7" type="noConversion"/>
  </si>
  <si>
    <t>DEEP</t>
  </si>
  <si>
    <t>Oil Sands</t>
  </si>
  <si>
    <t>Integration of Nuclear Energy with Oil Sands Projects For Reduced Greenhouse Gas Emissions and Natural Gas Consumption</t>
  </si>
  <si>
    <t>PHWR, HTGR</t>
  </si>
  <si>
    <t>Evaluation of High Temperature Reactors for Potential Application to Thermal In-situ Recovery of Oil Sands</t>
  </si>
  <si>
    <t>PTAC, MPR Associates</t>
  </si>
  <si>
    <t>SFR, HTGR</t>
  </si>
  <si>
    <t>Integration of High Temperature Gas-cooled Reactor Technology with Oil Sands Processes</t>
  </si>
  <si>
    <t>WNA</t>
  </si>
  <si>
    <t>End Energy Users Panel - Advisory Working Group</t>
  </si>
  <si>
    <t>petro-chemicals, steel production, IT and data centres, mining, transport, and synthetic fuel manufacturing.</t>
  </si>
  <si>
    <t>The panel brings together potential new end users and industry members to explore and support the development of nuclear power in these new sectors. The panel also aims to increase awareness of the wider application of nuclear energy beyond large-scale electricity production.</t>
  </si>
  <si>
    <t>TANDEM</t>
  </si>
  <si>
    <t>D1.1 Analysis of the key features of the future EU energy market and associated regional/national landscapes</t>
  </si>
  <si>
    <t>D1.2 Description and techno-economic characterisation of the hybrid system components</t>
  </si>
  <si>
    <t>D1.3 Description of techno-economic assessment of energy policies and relations among hybrid energy systems</t>
  </si>
  <si>
    <t>D1.4 Description of selected study cases for safety techno-economic analysis and optimisation</t>
  </si>
  <si>
    <t>D4.1 Status on Safety Analysis in Europe from the Operational Flexibility and Cogeneration Viewpoint</t>
  </si>
  <si>
    <t>D6.1 E&amp;T Gap Analysis in the Domain of Safety of SMRs and Hybrid Energy Systems</t>
  </si>
  <si>
    <t>SMRs</t>
  </si>
  <si>
    <t>CEA</t>
  </si>
  <si>
    <t>SMR</t>
  </si>
  <si>
    <t>IEA / H TCP TASK 44 HYNE : Hydrogen from Nuclear Energy</t>
  </si>
  <si>
    <t>HYNE</t>
  </si>
  <si>
    <t>Report / Communication &amp; Position Papers : Open Access through the IEA / H TCP Website</t>
  </si>
  <si>
    <t>Open access reports</t>
  </si>
  <si>
    <t>Kazakhstan</t>
  </si>
  <si>
    <t>Potable water production 40000m^3/day; 159921 hours total operating time</t>
  </si>
  <si>
    <t>CYCLOP (CEA Internal software)</t>
  </si>
  <si>
    <t>CYCLOP</t>
  </si>
  <si>
    <t>Design energy conversion cycle for cogenration in steady state</t>
  </si>
  <si>
    <t>MODELICA &amp; DYMOLA</t>
  </si>
  <si>
    <t>DYMOLA</t>
  </si>
  <si>
    <t>Design energy conversion cycle for cogenration in dynamic</t>
  </si>
  <si>
    <t>PROSIM</t>
  </si>
  <si>
    <t>Design industrial process (chemical industry)</t>
  </si>
  <si>
    <t>PERSEE (CEA Internal software) and TRILOGY Plateform</t>
  </si>
  <si>
    <t>PERSEE &amp; TRILOGY</t>
  </si>
  <si>
    <t xml:space="preserve">Design and Optimization of energetic system (multivector, multi scale, multi sources) </t>
  </si>
  <si>
    <t>Desalination Economic Evaluation Program</t>
  </si>
  <si>
    <t>NRIC Integrated Energy Systems Demonstration Pre-Conceptual Designs</t>
  </si>
  <si>
    <t>National Research Innovation Council (NRIC)</t>
  </si>
  <si>
    <t>LTE, Energy Harbor</t>
  </si>
  <si>
    <t>HTSE, Xcel Energy</t>
  </si>
  <si>
    <t>Plan for Scaling Up Hydrogen Production with Nuclear Power Plants</t>
  </si>
  <si>
    <t>LWR</t>
  </si>
  <si>
    <t>Grid-Integrated Production of Fischer-Tropsch Synfuels from Nuclear Power</t>
  </si>
  <si>
    <t>HTSE for H2 production supplemented with grid electricity</t>
  </si>
  <si>
    <t xml:space="preserve">The Modeling of Synfuel Production Process : ASPEN Model of FT production with electricity demand provided at LWR scale </t>
  </si>
  <si>
    <t>ANL</t>
  </si>
  <si>
    <t>Design for Carbon Conversion Product Pathways with Nuclear Power Plant Integration</t>
  </si>
  <si>
    <t>LWR and advanced</t>
  </si>
  <si>
    <t>Heavy Water production, district heating</t>
  </si>
  <si>
    <t>SMR - Feasibility Study for Oil Sands Applications (SAGD Facilities)</t>
  </si>
  <si>
    <t xml:space="preserve">Hatch Associates </t>
  </si>
  <si>
    <t>Water-cooled and advanced reactors</t>
  </si>
  <si>
    <t>The Clean Hydrogen Joint Undertaking</t>
  </si>
  <si>
    <t>HySelect</t>
  </si>
  <si>
    <t>R&amp;D, Demonstration, Analysis</t>
  </si>
  <si>
    <t>200g/day H2 produced</t>
  </si>
  <si>
    <t>CuCl</t>
  </si>
  <si>
    <t>The European Nuclear Cogeneration Industrial Initiative</t>
  </si>
  <si>
    <t>NC2I</t>
  </si>
  <si>
    <t>NBE</t>
  </si>
  <si>
    <t>Nuclear Beyond Electricity Initiative</t>
  </si>
  <si>
    <t>N/A</t>
  </si>
  <si>
    <t>MARKAL</t>
  </si>
  <si>
    <t>Energy system cost model. Widely-applied bottom-up, dynamic, linear programming optimisation mode</t>
  </si>
  <si>
    <t>Energy Technology Systems Analysis Programme (ETSAP) of the International Energy Agency.</t>
  </si>
  <si>
    <t xml:space="preserve">TIMES (The Integrated MARKAL-EFOM System) model generator </t>
  </si>
  <si>
    <t>TIMES</t>
  </si>
  <si>
    <t>The TIMES model generator combines two different, and complementary, approaches to modelling energy: a technical engineering approach and an economic approach. In a nutshell, TIMES is used for, "the exploration of possible energy futures based on contrasted scenarios" (Loulou et al., 2005).</t>
  </si>
  <si>
    <t>Acronym</t>
  </si>
  <si>
    <t>By 2030</t>
  </si>
  <si>
    <t>Safety and licensing evaluation of a (V)HTR coupled to industrial processes</t>
  </si>
  <si>
    <t>VHTR</t>
  </si>
  <si>
    <t>Work programme for establishing the coupling between industrial processes and (V)HTR systems</t>
  </si>
  <si>
    <t>Preliminary study of economic viability of HTR cogeneration for industrial purposes</t>
  </si>
  <si>
    <t>Energy Technology Proving Ground (Proposed)</t>
  </si>
  <si>
    <t>Demonstration facility for micro-reactor driven research park/energy park; initial multi-MW hydrogen systems (solid oxide electrolysis) to be installed in 2024/25, with addition of hydrogen utilization paths, biofuels processing, MSW processing, and microreactors from ~2025 to 2030.</t>
  </si>
  <si>
    <t>Idaho National Laboratory</t>
  </si>
  <si>
    <t>Idaho Falls, USA</t>
  </si>
  <si>
    <t>SOEC</t>
  </si>
  <si>
    <t>Proceedings of HTR 2020 Yogyakarta, Indonesia, October 6-8, 2020 Paper HTR 2020-2-092</t>
  </si>
  <si>
    <t>Public Reference</t>
  </si>
  <si>
    <t>Haiyang NPP, unit 1</t>
  </si>
  <si>
    <t>Haiyang NPP, unit 2</t>
  </si>
  <si>
    <t>Research and development items and basic infrastructure necessary for the development of next-generation innovative reactors</t>
  </si>
  <si>
    <t>MEXT and JAEA</t>
  </si>
  <si>
    <t>Not specific</t>
  </si>
  <si>
    <t>SMRs, and generally</t>
  </si>
  <si>
    <t>HTR</t>
  </si>
  <si>
    <t>GenIV</t>
  </si>
  <si>
    <t>Microreactor</t>
  </si>
  <si>
    <t>Study not publicly available at this time.</t>
  </si>
  <si>
    <t>LWR, VHTR</t>
  </si>
  <si>
    <t>LWR-SMR</t>
  </si>
  <si>
    <t>Hydrogen and hydrogen derived products</t>
  </si>
  <si>
    <t>NGNP</t>
  </si>
  <si>
    <t>LCRI</t>
  </si>
  <si>
    <t>Clean Hydrogen Joint Undertaking</t>
  </si>
  <si>
    <t>Inactive as of 2013</t>
  </si>
  <si>
    <t xml:space="preserve">NC2I Coordination Board </t>
  </si>
  <si>
    <t>ID</t>
  </si>
  <si>
    <t>S001</t>
  </si>
  <si>
    <t>S002</t>
  </si>
  <si>
    <t>S003</t>
  </si>
  <si>
    <t>S004</t>
  </si>
  <si>
    <t>S005</t>
  </si>
  <si>
    <t>S006</t>
  </si>
  <si>
    <t>S007</t>
  </si>
  <si>
    <t>S008</t>
  </si>
  <si>
    <t>S009</t>
  </si>
  <si>
    <t>S010</t>
  </si>
  <si>
    <t>S011</t>
  </si>
  <si>
    <t>S012</t>
  </si>
  <si>
    <t>S013</t>
  </si>
  <si>
    <t>S014</t>
  </si>
  <si>
    <t>S015</t>
  </si>
  <si>
    <t>S016</t>
  </si>
  <si>
    <t>S017</t>
  </si>
  <si>
    <t>S018</t>
  </si>
  <si>
    <t>S019</t>
  </si>
  <si>
    <t>S020</t>
  </si>
  <si>
    <t>S021</t>
  </si>
  <si>
    <t>S022</t>
  </si>
  <si>
    <t>S023</t>
  </si>
  <si>
    <t>S024</t>
  </si>
  <si>
    <t>S025</t>
  </si>
  <si>
    <t>S026</t>
  </si>
  <si>
    <t>S027</t>
  </si>
  <si>
    <t>S028</t>
  </si>
  <si>
    <t>S029</t>
  </si>
  <si>
    <t>S030</t>
  </si>
  <si>
    <t>S031</t>
  </si>
  <si>
    <t>S032</t>
  </si>
  <si>
    <t>S033</t>
  </si>
  <si>
    <t>S034</t>
  </si>
  <si>
    <t>S035</t>
  </si>
  <si>
    <t>S036</t>
  </si>
  <si>
    <t>S037</t>
  </si>
  <si>
    <t>S038</t>
  </si>
  <si>
    <t>S039</t>
  </si>
  <si>
    <t>S040</t>
  </si>
  <si>
    <t>S041</t>
  </si>
  <si>
    <t>S042</t>
  </si>
  <si>
    <t>S043</t>
  </si>
  <si>
    <t>S044</t>
  </si>
  <si>
    <t>S045</t>
  </si>
  <si>
    <t>S046</t>
  </si>
  <si>
    <t>S047</t>
  </si>
  <si>
    <t>S048</t>
  </si>
  <si>
    <t>S049</t>
  </si>
  <si>
    <t>S050</t>
  </si>
  <si>
    <t>S051</t>
  </si>
  <si>
    <t>S052</t>
  </si>
  <si>
    <t>S053</t>
  </si>
  <si>
    <t>S054</t>
  </si>
  <si>
    <t>S055</t>
  </si>
  <si>
    <t>S056</t>
  </si>
  <si>
    <t>S057</t>
  </si>
  <si>
    <t>S058</t>
  </si>
  <si>
    <t>S059</t>
  </si>
  <si>
    <t>S060</t>
  </si>
  <si>
    <t>C01</t>
  </si>
  <si>
    <t>C02</t>
  </si>
  <si>
    <t>C03</t>
  </si>
  <si>
    <t>C04</t>
  </si>
  <si>
    <t>C05</t>
  </si>
  <si>
    <t>C06</t>
  </si>
  <si>
    <t>C07</t>
  </si>
  <si>
    <t>C08</t>
  </si>
  <si>
    <t>C09</t>
  </si>
  <si>
    <t>C10</t>
  </si>
  <si>
    <t>C11</t>
  </si>
  <si>
    <t>C12</t>
  </si>
  <si>
    <t>C13</t>
  </si>
  <si>
    <t>C14</t>
  </si>
  <si>
    <t>C15</t>
  </si>
  <si>
    <t>C16</t>
  </si>
  <si>
    <t>C17</t>
  </si>
  <si>
    <t>C18</t>
  </si>
  <si>
    <t>C19</t>
  </si>
  <si>
    <t>C20</t>
  </si>
  <si>
    <t>C21</t>
  </si>
  <si>
    <t>C22</t>
  </si>
  <si>
    <t>C23</t>
  </si>
  <si>
    <t>C24</t>
  </si>
  <si>
    <t>C25</t>
  </si>
  <si>
    <t>P01</t>
  </si>
  <si>
    <t>P02</t>
  </si>
  <si>
    <t>P03</t>
  </si>
  <si>
    <t>P04</t>
  </si>
  <si>
    <t>P05</t>
  </si>
  <si>
    <t>P06</t>
  </si>
  <si>
    <t>P07</t>
  </si>
  <si>
    <t>P08</t>
  </si>
  <si>
    <t>P09</t>
  </si>
  <si>
    <t>P10</t>
  </si>
  <si>
    <t>P11</t>
  </si>
  <si>
    <t>P12</t>
  </si>
  <si>
    <t>P13</t>
  </si>
  <si>
    <t>P14</t>
  </si>
  <si>
    <t>P15</t>
  </si>
  <si>
    <t>P16</t>
  </si>
  <si>
    <t>P17</t>
  </si>
  <si>
    <t>P18</t>
  </si>
  <si>
    <t>P19</t>
  </si>
  <si>
    <t>P20</t>
  </si>
  <si>
    <t>P21</t>
  </si>
  <si>
    <t>P22</t>
  </si>
  <si>
    <t>P23</t>
  </si>
  <si>
    <t>P24</t>
  </si>
  <si>
    <t>P25</t>
  </si>
  <si>
    <t>P26</t>
  </si>
  <si>
    <t>P27</t>
  </si>
  <si>
    <t>P28</t>
  </si>
  <si>
    <t>P29</t>
  </si>
  <si>
    <t>P30</t>
  </si>
  <si>
    <t>P31</t>
  </si>
  <si>
    <t>P32</t>
  </si>
  <si>
    <t>P33</t>
  </si>
  <si>
    <t>F01</t>
  </si>
  <si>
    <t>F02</t>
  </si>
  <si>
    <t>F03</t>
  </si>
  <si>
    <t>F04</t>
  </si>
  <si>
    <t>F05</t>
  </si>
  <si>
    <t>F06</t>
  </si>
  <si>
    <t>F07</t>
  </si>
  <si>
    <t>F08</t>
  </si>
  <si>
    <t>F09</t>
  </si>
  <si>
    <t>F10</t>
  </si>
  <si>
    <t>M01</t>
  </si>
  <si>
    <t>M02</t>
  </si>
  <si>
    <t>M03</t>
  </si>
  <si>
    <t>M04</t>
  </si>
  <si>
    <t>M05</t>
  </si>
  <si>
    <t>M06</t>
  </si>
  <si>
    <t>M07</t>
  </si>
  <si>
    <t>M08</t>
  </si>
  <si>
    <t>M09</t>
  </si>
  <si>
    <t>M10</t>
  </si>
  <si>
    <t>M11</t>
  </si>
  <si>
    <t>M12</t>
  </si>
  <si>
    <t>M13</t>
  </si>
  <si>
    <t>S061</t>
  </si>
  <si>
    <t>Technical Report: Guidance on Nuclear Energy Cogeneration</t>
  </si>
  <si>
    <t>P34</t>
  </si>
  <si>
    <t>SFR</t>
  </si>
  <si>
    <t>TBD</t>
  </si>
  <si>
    <t>F11</t>
  </si>
  <si>
    <t>F12</t>
  </si>
  <si>
    <t>Ikata-1,2</t>
  </si>
  <si>
    <t>Ohi-1,2</t>
  </si>
  <si>
    <t>566MWe</t>
  </si>
  <si>
    <t>PWR/RO</t>
  </si>
  <si>
    <t>Argentina</t>
  </si>
  <si>
    <t>MARKAL Energy system cost model</t>
  </si>
  <si>
    <t>(Available on Canadian Nuclear Scoiety Conference Proceedings Archive) G4SR-4</t>
  </si>
  <si>
    <t>Reference Title</t>
  </si>
  <si>
    <t>GIF VHTR</t>
  </si>
  <si>
    <t>IAEA H2</t>
  </si>
  <si>
    <t>NGNP Alliance (Inactive)</t>
  </si>
  <si>
    <t>GNL-IES</t>
  </si>
  <si>
    <t>EPRI-LCRI</t>
  </si>
  <si>
    <t>EPRI-NBE</t>
  </si>
  <si>
    <t>NRCan-H2</t>
  </si>
  <si>
    <t>Pathways Alliance</t>
  </si>
  <si>
    <t>IAEA-hybrid-systems</t>
  </si>
  <si>
    <t>News Article</t>
  </si>
  <si>
    <t>WNA-EEUP</t>
  </si>
  <si>
    <t>IEA-HYNE</t>
  </si>
  <si>
    <t>MSF desalination; 2000m3/day</t>
  </si>
  <si>
    <t>MSF desalination; 3900m3/day</t>
  </si>
  <si>
    <t>P35</t>
  </si>
  <si>
    <t>P36</t>
  </si>
  <si>
    <t>RO desalination; 2600m3/day</t>
  </si>
  <si>
    <t>1180MWe</t>
  </si>
  <si>
    <t>MED desalination; 1000m3/day</t>
  </si>
  <si>
    <t>RO desalination; 2000m3/day</t>
  </si>
  <si>
    <t>890MWe</t>
  </si>
  <si>
    <t>Heavy water plant shut down due to lack of demand for product</t>
  </si>
  <si>
    <t xml:space="preserve">CAREM-D Nuclear Desalination Plant </t>
  </si>
  <si>
    <t>iPWR</t>
  </si>
  <si>
    <t>Reactor power: 100MWth; Steam Temperature: 290C; RO desalination; 10000m3/day</t>
  </si>
  <si>
    <t>F13</t>
  </si>
  <si>
    <t>Comisión Nacional de Energía Atómica and INVAP SE</t>
  </si>
  <si>
    <t>Reactor power: 300MWth; Design life: 60 years; Temperature: 274; MSF desalination; 40000m3/day</t>
  </si>
  <si>
    <t>MSF desalination; 1000m3/day</t>
  </si>
  <si>
    <t>System-integrated Modular Advanced ReacTor (SMART) SMR</t>
  </si>
  <si>
    <t>Korea Atomic Energy Research Institute (KAERI)</t>
  </si>
  <si>
    <t>Gas Turbine High Temperature Reactor (GTHTR300)</t>
  </si>
  <si>
    <t>Japan Atomic Energy Agency (JAEA)</t>
  </si>
  <si>
    <t>Status/Shutdown year</t>
  </si>
  <si>
    <t>P38</t>
  </si>
  <si>
    <t>P39</t>
  </si>
  <si>
    <t>Steam provided through external steam decoupling and through a 1.5-km pipeline loop.</t>
  </si>
  <si>
    <t>Sweden</t>
  </si>
  <si>
    <t>Ågesta Nuclear Power Plant</t>
  </si>
  <si>
    <t>12MWe</t>
  </si>
  <si>
    <t>78-115</t>
  </si>
  <si>
    <t>Bilibino Nuclear Cogeneneration Plant</t>
  </si>
  <si>
    <t>12MWe + 19MWth</t>
  </si>
  <si>
    <t>NPP provides the town of Balakovo with heating. The town is 12 km from the plant.</t>
  </si>
  <si>
    <t>Rostov NPP</t>
  </si>
  <si>
    <t>Rostov plant provides heating for the town of Volgodonsk, 13km from the plant</t>
  </si>
  <si>
    <t>Tatarsk NPP</t>
  </si>
  <si>
    <t>Tatarsk plant provides heating for town of Nizhnekamsk, 40km from the plant.</t>
  </si>
  <si>
    <t>NPP provides heat to town of Greifswald, 22km from plant.</t>
  </si>
  <si>
    <t>Bruno Leuschner nuclear power plant</t>
  </si>
  <si>
    <t>FBR</t>
  </si>
  <si>
    <t>Kalinin 1-3</t>
  </si>
  <si>
    <t>V-338 and V-320 reactors</t>
  </si>
  <si>
    <t>V-230 and V-213 reactors</t>
  </si>
  <si>
    <t>1644MWe</t>
  </si>
  <si>
    <t>RBMK reactors</t>
  </si>
  <si>
    <t>3700MWe</t>
  </si>
  <si>
    <t>V-179 and V-187 reactors</t>
  </si>
  <si>
    <t>Novovoronezh 3-5</t>
  </si>
  <si>
    <t>1720MWe</t>
  </si>
  <si>
    <t>Smolensk 1-3</t>
  </si>
  <si>
    <t>2775MWe</t>
  </si>
  <si>
    <t>1380MWe</t>
  </si>
  <si>
    <t>P40</t>
  </si>
  <si>
    <t>P41</t>
  </si>
  <si>
    <t>1980MWe</t>
  </si>
  <si>
    <t>IAEA-DEEP</t>
  </si>
  <si>
    <t>CNL-HESO</t>
  </si>
  <si>
    <t>IAEA-MESSAGE</t>
  </si>
  <si>
    <t>INL-FORCE</t>
  </si>
  <si>
    <t>IAEA-HEEP</t>
  </si>
  <si>
    <t>CEA-CYCLOP</t>
  </si>
  <si>
    <t>CEA-DYMOLA</t>
  </si>
  <si>
    <t>CEA-PROSIM</t>
  </si>
  <si>
    <t>CEA-PERSEE</t>
  </si>
  <si>
    <t>Analysis of interconnected energy-related resources and techno-economic analysis of integrated energy systems</t>
  </si>
  <si>
    <t>MESSAGE combines technologies and fuels to construct so-called "energy chains", making it possible to map energy flows from supply (resource extraction) to demand (energy services).</t>
  </si>
  <si>
    <t xml:space="preserve">The HESO model examines diverse energy systems, and users are able to model scenarios which include a large number of pre-programmed technologies – 13 generating technologies and four storage technologies. </t>
  </si>
  <si>
    <t>GIF-G4ECONS</t>
  </si>
  <si>
    <t>This Excel-based model conforms to the assumptions and algorithms described in the Cost Estimating Guidelines for Generation IV Nuclear Energy Systems and calculates two key figures of merit, namely, the levelised unit electricity cost (LUEC) and total capital investment cost (TCIC).</t>
  </si>
  <si>
    <t>The program is based on linked Microsoft Excel spreadsheets and can be useful for evaluating desalination strategies by calculating estimates of technical performance and costs for various alternative energy and desalination technology configurations. Desalination technology options modeled, include multi-stage flashing (MSF), multi-effect distillation (MED), reverse osmosis (RO) and hybrid options (RO-MSF, RO-MED) while energy source options include nuclear, fossil, renewables and grid electricity (stand-alone RO) .</t>
  </si>
  <si>
    <t>Expected start in 2024</t>
  </si>
  <si>
    <t>Steam (670 t/h, 270 oC, 6.0 MPa) in the secondary circuit of units 3&amp;4 will be used as the heat source to heat the demineralized water provided by seawater desalinating equipment. The resulting steam at 248 oC and 1.8 MPa will then be provided at a rated flow rate of 600 t/h to users in the petrochemical engineering industry.</t>
  </si>
  <si>
    <t>VHTR (Xe-100)</t>
  </si>
  <si>
    <t>VHTR (MMR/GFP)</t>
  </si>
  <si>
    <t>PWR (ACP100)</t>
  </si>
  <si>
    <t>AGR</t>
  </si>
  <si>
    <t>150h continuous H2 production. Targeting 2030 for SI hydrogen production and commercial scale by 2040.</t>
  </si>
  <si>
    <t>5 MW NHR-5 prototype which started up in 1989 and heated the INET campus for three winters.</t>
  </si>
  <si>
    <t>Shidaowan HTR-PM</t>
  </si>
  <si>
    <t>The test reactor was intended to be part of the Rongcheng Nuclear Power Industrial Park project. This will be the demonstration plant for a larger commercial plant at Ruijin, Jianxi province.</t>
  </si>
  <si>
    <t>Test reactor for cogeneration, including district heating and process steam</t>
  </si>
  <si>
    <t>Supplying steam for battery manufacturing factory</t>
  </si>
  <si>
    <t>Qinshan NPP (Phase 1)</t>
  </si>
  <si>
    <t>Qinshan NPP (Phase 2)</t>
  </si>
  <si>
    <t>CNL-CEDIR</t>
  </si>
  <si>
    <t>DOE-NPP-H2</t>
  </si>
  <si>
    <t xml:space="preserve"> JAEA 6th Symposium on U.S.-Japan Nuclear Energy Research Cooperation</t>
  </si>
  <si>
    <t>EDF-BayH2Hub</t>
  </si>
  <si>
    <t>IAEA-Pub</t>
  </si>
  <si>
    <t>IAEA-TECDOC</t>
  </si>
  <si>
    <t>SCWR (simulated)</t>
  </si>
  <si>
    <t>GIF Non-Electric Applications of Nuclear Heat (NEANH) Database</t>
  </si>
  <si>
    <t xml:space="preserve">Version Description: </t>
  </si>
  <si>
    <t xml:space="preserve">Version Date: </t>
  </si>
  <si>
    <t>Background:</t>
  </si>
  <si>
    <r>
      <t xml:space="preserve">You may provide input on this initiative, or submit additional activities to be included in this database by reaching out to the GIF Technical Secretariat at: </t>
    </r>
    <r>
      <rPr>
        <b/>
        <i/>
        <sz val="11"/>
        <color theme="1"/>
        <rFont val="Calibri"/>
        <family val="2"/>
        <scheme val="minor"/>
      </rPr>
      <t>secretariat@gen-4.org</t>
    </r>
  </si>
  <si>
    <t>How to use this file:</t>
  </si>
  <si>
    <r>
      <rPr>
        <i/>
        <sz val="11"/>
        <color theme="1"/>
        <rFont val="Calibri"/>
        <family val="2"/>
        <scheme val="minor"/>
      </rPr>
      <t xml:space="preserve">Document Characteristics
</t>
    </r>
    <r>
      <rPr>
        <sz val="11"/>
        <color theme="1"/>
        <rFont val="Calibri"/>
        <family val="2"/>
        <scheme val="minor"/>
      </rPr>
      <t xml:space="preserve">The NEANH Database will be maintained at a regular cadence, and is an evolving document. New versions will be released, and may differ in format, content, and style. Please check the NEANH website for the latest version.
</t>
    </r>
    <r>
      <rPr>
        <i/>
        <sz val="11"/>
        <color theme="1"/>
        <rFont val="Calibri"/>
        <family val="2"/>
        <scheme val="minor"/>
      </rPr>
      <t xml:space="preserve">
Understanding the Structure:</t>
    </r>
    <r>
      <rPr>
        <sz val="11"/>
        <color theme="1"/>
        <rFont val="Calibri"/>
        <family val="2"/>
        <scheme val="minor"/>
      </rPr>
      <t xml:space="preserve">
The database is organized into different sheets, each representing a category:
1 - Studies: Research studies related to non-electric applications of nuclear heat.
2 - Collaborative Initiatives: Collaborative projects and initiatives in the domain.
3 - Past or Existing Systems: Information on systems that have operated or are currently operating.
4 - Planned Systems: Systems that are in planning or under construction.
5 - Modelling Tools: Tools available for modeling these applications.
</t>
    </r>
    <r>
      <rPr>
        <i/>
        <sz val="11"/>
        <color theme="1"/>
        <rFont val="Calibri"/>
        <family val="2"/>
        <scheme val="minor"/>
      </rPr>
      <t>Filtering by Application:</t>
    </r>
    <r>
      <rPr>
        <sz val="11"/>
        <color theme="1"/>
        <rFont val="Calibri"/>
        <family val="2"/>
        <scheme val="minor"/>
      </rPr>
      <t xml:space="preserve">
Navigate to the sheet of interest (e.g., "1 - Studies", "2 - Collaborative Initiatives").
Locate the "Application" column.
Click on the filter icon (usually represented as a funnel) at the top of the "Application" column.
From the dropdown list, select the application of interest (e.g., "Desalination"). This will filter the rows to only show entries related to the chosen application. Note - the user may be interested in the "Other" and "Multiple" Application types as well.
</t>
    </r>
    <r>
      <rPr>
        <i/>
        <sz val="11"/>
        <color theme="1"/>
        <rFont val="Calibri"/>
        <family val="2"/>
        <scheme val="minor"/>
      </rPr>
      <t>Accessing Further Details:</t>
    </r>
    <r>
      <rPr>
        <sz val="11"/>
        <color theme="1"/>
        <rFont val="Calibri"/>
        <family val="2"/>
        <scheme val="minor"/>
      </rPr>
      <t xml:space="preserve">
Many entries have links in the "Public Reference" column. Clicking on these links will direct you to external sources for more detailed information.
Some sheets have a "Notes" or "Specify if other" column. These columns provide additional details or explanations about the entries.</t>
    </r>
  </si>
  <si>
    <t>Accessibility:</t>
  </si>
  <si>
    <t xml:space="preserve">If a domain cannot be found when clicking a provided "Public Reference" link, copy the link and paste it into a web browser of your choice. </t>
  </si>
  <si>
    <t>Version:</t>
  </si>
  <si>
    <t>Aktau power and desalination plant Mangyshlak NPP)</t>
  </si>
  <si>
    <t xml:space="preserve">RO desalination; 454m3/day. Permanent shutdown of the plant was planned for 2021. </t>
  </si>
  <si>
    <t>Bulgaria</t>
  </si>
  <si>
    <t>Kozloduy-5 and -6</t>
  </si>
  <si>
    <t>Paks-2, -3, and -4</t>
  </si>
  <si>
    <t>Hungary</t>
  </si>
  <si>
    <t>Rajasthan NPP Unit 2, 3, and 4</t>
  </si>
  <si>
    <t>Romania</t>
  </si>
  <si>
    <t>Cernavoda-1 and -2</t>
  </si>
  <si>
    <t>CANDU 6 reactor</t>
  </si>
  <si>
    <t>VVER V-320</t>
  </si>
  <si>
    <t>VVER V-213</t>
  </si>
  <si>
    <t>Slovakia</t>
  </si>
  <si>
    <t>Bohunice-3 and -4</t>
  </si>
  <si>
    <t>Ukraine</t>
  </si>
  <si>
    <t>Khmelnitski-1 and -2</t>
  </si>
  <si>
    <t>Rovno 1-4</t>
  </si>
  <si>
    <t>South Ukraine 1-3</t>
  </si>
  <si>
    <t>Zaporozhye 1-6</t>
  </si>
  <si>
    <t>VVER</t>
  </si>
  <si>
    <t>IAEA Energy produced from Non-Electric Applications in 2021</t>
  </si>
  <si>
    <t>https://www.world-nuclear-news.org/Articles/Start-up-of-Chinese-industrial-nuclear-steam-proje</t>
  </si>
  <si>
    <t>Tianwan NPP</t>
  </si>
  <si>
    <t>Steam for petrochemical</t>
  </si>
  <si>
    <t>4.8 million tonnes of steam annually</t>
  </si>
  <si>
    <t xml:space="preserve">2 VVER-1000 units. 24km pipeline, 1.8 Mpa of pressure, 600 tonnes per hour rated flow. </t>
  </si>
  <si>
    <t>NEW</t>
  </si>
  <si>
    <t>https://nric.inl.gov/nric-tech-talks-stand-tool/</t>
  </si>
  <si>
    <t>STAND</t>
  </si>
  <si>
    <t>Siting Tool for Advanced Nuclear Development</t>
  </si>
  <si>
    <t>M14</t>
  </si>
  <si>
    <t>Techno-Economic Analysis of Heat-Assisted Hydrogen Production from Nuclear Power</t>
  </si>
  <si>
    <t>S062</t>
  </si>
  <si>
    <t>https://doi.org/10.54963/neea.v3i1.234</t>
  </si>
  <si>
    <t>v1.10</t>
  </si>
  <si>
    <t>Version 1.X comprises an initial inventory of NEANH activities populated by NEANH members</t>
  </si>
  <si>
    <t>October 2024</t>
  </si>
  <si>
    <r>
      <t xml:space="preserve">This inventory of activities relating to non-electric applications of nuclear heat was populated by the GIF Task Force on Non-Electric Applications of Nuclear Heat (NEANH).
The GIF NEANH Task Force was established in 2021 to support the Generation IV International Forum (GIF) in exploring applications of nuclear fission-generated heat beyond the electric grid.
The Task Force evaluates energy systems as alternatives to the use of fossil fuels as a source of thermal energy, and energy services that are complementary to the electric grid. This approach is designed to optimise energy utilization efficiency, system economics, and decarbonisation.
More information about the GIF NEANH Task Force is available here: </t>
    </r>
    <r>
      <rPr>
        <b/>
        <sz val="11"/>
        <color theme="1"/>
        <rFont val="Calibri"/>
        <family val="2"/>
        <scheme val="minor"/>
      </rPr>
      <t>https://www.gen-4.org/gif-activities/task-forces/non-electric-application-nuclear-heat-task-force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</si>
</sst>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u/>
      <sz val="11"/>
      <color theme="10"/>
      <name val="Calibri"/>
      <family val="2"/>
      <scheme val="minor"/>
    </font>
    <font>
      <i/>
      <sz val="11"/>
      <name val="Calibri"/>
      <family val="2"/>
      <scheme val="minor"/>
    </font>
    <font>
      <sz val="11"/>
      <color rgb="FFFF0000"/>
      <name val="Calibri"/>
      <family val="2"/>
      <scheme val="minor"/>
    </font>
    <font>
      <sz val="11"/>
      <name val="Calibri"/>
      <family val="2"/>
      <scheme val="minor"/>
    </font>
    <font>
      <b/>
      <sz val="11"/>
      <name val="Calibri"/>
      <family val="2"/>
      <scheme val="minor"/>
    </font>
    <font>
      <u/>
      <sz val="11"/>
      <color theme="11"/>
      <name val="Calibri"/>
      <family val="2"/>
      <scheme val="minor"/>
    </font>
    <font>
      <b/>
      <sz val="20"/>
      <color theme="1"/>
      <name val="Calibri"/>
      <family val="2"/>
      <scheme val="minor"/>
    </font>
    <font>
      <i/>
      <sz val="11"/>
      <color theme="1"/>
      <name val="Calibri"/>
      <family val="2"/>
      <scheme val="minor"/>
    </font>
    <font>
      <b/>
      <i/>
      <sz val="11"/>
      <color theme="1"/>
      <name val="Calibri"/>
      <family val="2"/>
      <scheme val="minor"/>
    </font>
    <font>
      <sz val="8"/>
      <name val="Calibri"/>
      <family val="2"/>
      <scheme val="minor"/>
    </font>
  </fonts>
  <fills count="8">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applyNumberFormat="0" applyFill="0" applyBorder="0" applyAlignment="0" applyProtection="0"/>
  </cellStyleXfs>
  <cellXfs count="36">
    <xf numFmtId="0" fontId="0" fillId="0" borderId="0" xfId="0"/>
    <xf numFmtId="0" fontId="0" fillId="3" borderId="0" xfId="0" applyFill="1" applyAlignment="1">
      <alignment horizontal="center" vertical="center" wrapText="1"/>
    </xf>
    <xf numFmtId="0" fontId="1" fillId="0" borderId="0" xfId="0" applyFont="1"/>
    <xf numFmtId="0" fontId="0" fillId="0" borderId="0" xfId="0" applyAlignment="1">
      <alignment horizontal="center"/>
    </xf>
    <xf numFmtId="0" fontId="3" fillId="0" borderId="0" xfId="0" applyFont="1"/>
    <xf numFmtId="0" fontId="4" fillId="0" borderId="0" xfId="0" applyFont="1"/>
    <xf numFmtId="0" fontId="5" fillId="0" borderId="0" xfId="0" applyFont="1"/>
    <xf numFmtId="0" fontId="5" fillId="0" borderId="0" xfId="0" applyFont="1" applyAlignment="1">
      <alignment horizontal="center"/>
    </xf>
    <xf numFmtId="1" fontId="0" fillId="0" borderId="0" xfId="0" applyNumberFormat="1"/>
    <xf numFmtId="1" fontId="5" fillId="0" borderId="0" xfId="0" applyNumberFormat="1" applyFont="1"/>
    <xf numFmtId="0" fontId="6" fillId="0" borderId="0" xfId="0" applyFont="1"/>
    <xf numFmtId="1" fontId="6" fillId="0" borderId="0" xfId="0" applyNumberFormat="1" applyFont="1"/>
    <xf numFmtId="0" fontId="5" fillId="0" borderId="0" xfId="0" applyFont="1" applyAlignment="1">
      <alignment horizontal="center" vertical="center"/>
    </xf>
    <xf numFmtId="0" fontId="5" fillId="0" borderId="0" xfId="0" applyFont="1" applyAlignment="1">
      <alignment vertical="center"/>
    </xf>
    <xf numFmtId="0" fontId="2" fillId="0" borderId="0" xfId="1"/>
    <xf numFmtId="0" fontId="2" fillId="0" borderId="0" xfId="1" applyAlignment="1">
      <alignment vertical="center"/>
    </xf>
    <xf numFmtId="0" fontId="0" fillId="0" borderId="0" xfId="0" applyAlignment="1">
      <alignment wrapText="1"/>
    </xf>
    <xf numFmtId="0" fontId="2" fillId="0" borderId="0" xfId="1" applyFill="1"/>
    <xf numFmtId="0" fontId="2" fillId="0" borderId="0" xfId="1" applyAlignment="1"/>
    <xf numFmtId="0" fontId="1" fillId="0" borderId="0" xfId="0" applyFont="1" applyAlignment="1">
      <alignment wrapText="1"/>
    </xf>
    <xf numFmtId="0" fontId="6" fillId="0" borderId="0" xfId="0" applyFont="1" applyAlignment="1">
      <alignment wrapText="1"/>
    </xf>
    <xf numFmtId="1" fontId="6" fillId="0" borderId="0" xfId="0" applyNumberFormat="1" applyFont="1" applyAlignment="1">
      <alignment wrapText="1"/>
    </xf>
    <xf numFmtId="0" fontId="0" fillId="6" borderId="1" xfId="0" applyFill="1" applyBorder="1"/>
    <xf numFmtId="0" fontId="0" fillId="6" borderId="2" xfId="0" applyFill="1" applyBorder="1" applyAlignment="1">
      <alignment wrapText="1"/>
    </xf>
    <xf numFmtId="49" fontId="0" fillId="0" borderId="4" xfId="0" applyNumberFormat="1" applyBorder="1" applyAlignment="1">
      <alignment wrapText="1"/>
    </xf>
    <xf numFmtId="0" fontId="1" fillId="0" borderId="3" xfId="0" applyFont="1" applyBorder="1" applyAlignment="1">
      <alignment vertical="top"/>
    </xf>
    <xf numFmtId="0" fontId="0" fillId="0" borderId="4" xfId="0" applyBorder="1" applyAlignment="1">
      <alignment wrapText="1"/>
    </xf>
    <xf numFmtId="0" fontId="1" fillId="0" borderId="3" xfId="0" applyFont="1" applyBorder="1" applyAlignment="1">
      <alignment vertical="top" wrapText="1"/>
    </xf>
    <xf numFmtId="0" fontId="0" fillId="7" borderId="0" xfId="0" applyFill="1"/>
    <xf numFmtId="0" fontId="8" fillId="0" borderId="3" xfId="0" applyFont="1" applyBorder="1" applyAlignment="1">
      <alignment horizontal="center"/>
    </xf>
    <xf numFmtId="0" fontId="8" fillId="0" borderId="4" xfId="0" applyFont="1" applyBorder="1" applyAlignment="1">
      <alignment horizontal="center"/>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0" fillId="2" borderId="0" xfId="0" applyFill="1" applyAlignment="1">
      <alignment horizontal="center" vertical="center" wrapText="1"/>
    </xf>
    <xf numFmtId="0" fontId="0" fillId="4" borderId="0" xfId="0" applyFill="1" applyAlignment="1">
      <alignment horizontal="center" vertical="center" wrapText="1"/>
    </xf>
    <xf numFmtId="0" fontId="0" fillId="5" borderId="0" xfId="0" applyFill="1" applyAlignment="1">
      <alignment horizontal="center" vertical="center" wrapText="1"/>
    </xf>
  </cellXfs>
  <cellStyles count="2">
    <cellStyle name="Hyperlink" xfId="1" builtinId="8"/>
    <cellStyle name="Normal"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1887537</xdr:colOff>
      <xdr:row>0</xdr:row>
      <xdr:rowOff>0</xdr:rowOff>
    </xdr:from>
    <xdr:to>
      <xdr:col>1</xdr:col>
      <xdr:colOff>5392737</xdr:colOff>
      <xdr:row>0</xdr:row>
      <xdr:rowOff>986118</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4648"/>
        <a:stretch/>
      </xdr:blipFill>
      <xdr:spPr>
        <a:xfrm>
          <a:off x="3254655" y="0"/>
          <a:ext cx="3505200" cy="98611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Wilhelm_b\AppData\Local\Microsoft\Windows\INetCache\Content.Outlook\1HEB84P1\Copie%20de%20draft_-_database_concept_-_2023-08-23_2023-08-24_12-33-25_945_CEAInpu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 Studies"/>
      <sheetName val="2 - CollaborativeInitiatives"/>
      <sheetName val="3 - PastOrExistingDemos"/>
      <sheetName val="4 - PlannedDemos"/>
      <sheetName val="5 - ModellingTools"/>
      <sheetName val="KPI Guidance"/>
      <sheetName val="ListForDropDown"/>
    </sheetNames>
    <sheetDataSet>
      <sheetData sheetId="0" refreshError="1"/>
      <sheetData sheetId="1" refreshError="1"/>
      <sheetData sheetId="2" refreshError="1"/>
      <sheetData sheetId="3" refreshError="1"/>
      <sheetData sheetId="4" refreshError="1"/>
      <sheetData sheetId="5" refreshError="1"/>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hyperlink" Target="https://api.lgi-consulting.org/library/download-7c250678f61f49092fa0d4040e5e54e9-2" TargetMode="External"/><Relationship Id="rId18" Type="http://schemas.openxmlformats.org/officeDocument/2006/relationships/hyperlink" Target="https://www.gen-4.org/gif/jcms/c_178091/position-paper-on-flexibility-of-gen-iv-systems-r-sadhankar-final" TargetMode="External"/><Relationship Id="rId26" Type="http://schemas.openxmlformats.org/officeDocument/2006/relationships/hyperlink" Target="https://www.osti.gov/biblio/1984196" TargetMode="External"/><Relationship Id="rId39" Type="http://schemas.openxmlformats.org/officeDocument/2006/relationships/hyperlink" Target="http://www.web.mit.edu/kadak/www/oilsands_report.pdf" TargetMode="External"/><Relationship Id="rId21" Type="http://schemas.openxmlformats.org/officeDocument/2006/relationships/hyperlink" Target="https://www.iaea.org/publications/10979/industrial-applications-of-nuclear-energy" TargetMode="External"/><Relationship Id="rId34" Type="http://schemas.openxmlformats.org/officeDocument/2006/relationships/hyperlink" Target="https://inldigitallibrary.inl.gov/sites/sti/sti/5144366.pdf" TargetMode="External"/><Relationship Id="rId42" Type="http://schemas.openxmlformats.org/officeDocument/2006/relationships/hyperlink" Target="https://www.oecd-nea.org/jcms/pl_70442/high-temperature-gas-cooled-reactors-and-industrial-heat-applications" TargetMode="External"/><Relationship Id="rId47" Type="http://schemas.openxmlformats.org/officeDocument/2006/relationships/hyperlink" Target="https://albertainnovates.ca/app/uploads/2020/07/Pacific-Northwest-National-Laboratory-Deployability-of-Small-Modular-Nuclear-Reactors-for-Alberta-Applications-Phase-2.pdf" TargetMode="External"/><Relationship Id="rId50" Type="http://schemas.openxmlformats.org/officeDocument/2006/relationships/hyperlink" Target="http://tandemproject.eu/wp-content/uploads/2023/02/D1_1_Analysis_of_the_key_features_of_the_future_EU_energy_market_and_associated_regional__national_landscapes_V1_V1.pdf" TargetMode="External"/><Relationship Id="rId55" Type="http://schemas.openxmlformats.org/officeDocument/2006/relationships/hyperlink" Target="http://tandemproject.eu/wp-content/uploads/2023/07/TANDEM_D6.1.pdf" TargetMode="External"/><Relationship Id="rId7" Type="http://schemas.openxmlformats.org/officeDocument/2006/relationships/hyperlink" Target="https://api.lgi-consulting.org/library/download-1e00746ce7635c403c2d4f9767893f00-2" TargetMode="External"/><Relationship Id="rId2" Type="http://schemas.openxmlformats.org/officeDocument/2006/relationships/hyperlink" Target="http://www.publications.anl.gov/anlpubs/2022/02/173337.pdf" TargetMode="External"/><Relationship Id="rId16" Type="http://schemas.openxmlformats.org/officeDocument/2006/relationships/hyperlink" Target="https://app.lgi-consulting.org/ecm/geminiplus-ecm-file-12908" TargetMode="External"/><Relationship Id="rId29" Type="http://schemas.openxmlformats.org/officeDocument/2006/relationships/hyperlink" Target="https://www.osti.gov/biblio/1963875" TargetMode="External"/><Relationship Id="rId11" Type="http://schemas.openxmlformats.org/officeDocument/2006/relationships/hyperlink" Target="https://api.lgi-consulting.org/library/download-0beb34df7e9615cd43b9090989ca4848-2" TargetMode="External"/><Relationship Id="rId24" Type="http://schemas.openxmlformats.org/officeDocument/2006/relationships/hyperlink" Target="https://www.iaea.org/publications/13385/guidance-on-nuclear-energy-cogeneration" TargetMode="External"/><Relationship Id="rId32" Type="http://schemas.openxmlformats.org/officeDocument/2006/relationships/hyperlink" Target="https://inldigitallibrary.inl.gov/sites/sti/sti/sort_19807.pdf" TargetMode="External"/><Relationship Id="rId37" Type="http://schemas.openxmlformats.org/officeDocument/2006/relationships/hyperlink" Target="http://www.mext.go.jp/content/20221028-mxt_genshi-000025556_4.pdf" TargetMode="External"/><Relationship Id="rId40" Type="http://schemas.openxmlformats.org/officeDocument/2006/relationships/hyperlink" Target="https://nric.inl.gov/wp-content/uploads/2021/06/NRIC-IES-Demonstration-Pre-conceptual-Designs-Report-1.pdf" TargetMode="External"/><Relationship Id="rId45" Type="http://schemas.openxmlformats.org/officeDocument/2006/relationships/hyperlink" Target="http://www.opg.com/documents/smr-economic-feasibility-and-cost-benefit-study-for-remote-mining/" TargetMode="External"/><Relationship Id="rId53" Type="http://schemas.openxmlformats.org/officeDocument/2006/relationships/hyperlink" Target="http://tandemproject.eu/wp-content/uploads/2023/07/D1_4_Description_of_selected_study_cases_for_safety__technoeconomic_analysis_and_optimisation_V3.pdf" TargetMode="External"/><Relationship Id="rId58" Type="http://schemas.openxmlformats.org/officeDocument/2006/relationships/hyperlink" Target="http://doi.org/10.1002/er.5514" TargetMode="External"/><Relationship Id="rId5" Type="http://schemas.openxmlformats.org/officeDocument/2006/relationships/hyperlink" Target="https://doi.org/10.1016/j.egycc.2021.100070" TargetMode="External"/><Relationship Id="rId19" Type="http://schemas.openxmlformats.org/officeDocument/2006/relationships/hyperlink" Target="https://www.iaea.org/publications/15098/nuclear-renewable-hybrid-energy-systems" TargetMode="External"/><Relationship Id="rId4" Type="http://schemas.openxmlformats.org/officeDocument/2006/relationships/hyperlink" Target="https://api.lgi-consulting.org/library/download-2c29d89cc56cdb191c60db2f0bae796b-2" TargetMode="External"/><Relationship Id="rId9" Type="http://schemas.openxmlformats.org/officeDocument/2006/relationships/hyperlink" Target="https://api.lgi-consulting.org/library/download-02c27682b80b462437ba4efc71267562-2" TargetMode="External"/><Relationship Id="rId14" Type="http://schemas.openxmlformats.org/officeDocument/2006/relationships/hyperlink" Target="https://app.lgi-consulting.org/ecm/geminiplus-ecm-file-21736" TargetMode="External"/><Relationship Id="rId22" Type="http://schemas.openxmlformats.org/officeDocument/2006/relationships/hyperlink" Target="https://www.iaea.org/publications/10877/opportunities-for-cogeneration-with-nuclear-energy" TargetMode="External"/><Relationship Id="rId27" Type="http://schemas.openxmlformats.org/officeDocument/2006/relationships/hyperlink" Target="https://www.osti.gov/biblio/1834404" TargetMode="External"/><Relationship Id="rId30" Type="http://schemas.openxmlformats.org/officeDocument/2006/relationships/hyperlink" Target="https://doi.org/10.2172/1903606" TargetMode="External"/><Relationship Id="rId35" Type="http://schemas.openxmlformats.org/officeDocument/2006/relationships/hyperlink" Target="https://doi.org/10.2172/1334495" TargetMode="External"/><Relationship Id="rId43" Type="http://schemas.openxmlformats.org/officeDocument/2006/relationships/hyperlink" Target="https://www.oecd-nea.org/jcms/pl_73133/the-role-of-nuclear-power-in-the-hydrogen-economy" TargetMode="External"/><Relationship Id="rId48" Type="http://schemas.openxmlformats.org/officeDocument/2006/relationships/hyperlink" Target="https://albertainnovates.ca/app/uploads/2020/07/Pacific-Northwest-National-Labratory-Deployability-of-Small-Modular-Nuclear-Reactors-for-Alberta-Applications.pdf" TargetMode="External"/><Relationship Id="rId56" Type="http://schemas.openxmlformats.org/officeDocument/2006/relationships/hyperlink" Target="http://www.element-energy.co.uk/wordpress/wp-content/uploads/2020/01/Hy4Heat-WP6-Industrial-Heating-Equipment-Published-report-Element-Energy-2019.pdf" TargetMode="External"/><Relationship Id="rId8" Type="http://schemas.openxmlformats.org/officeDocument/2006/relationships/hyperlink" Target="https://www.epri.com/research/products/000000003002023461" TargetMode="External"/><Relationship Id="rId51" Type="http://schemas.openxmlformats.org/officeDocument/2006/relationships/hyperlink" Target="http://tandemproject.eu/wp-content/uploads/2023/07/TANDEM_D1.2-V2.pdf" TargetMode="External"/><Relationship Id="rId3" Type="http://schemas.openxmlformats.org/officeDocument/2006/relationships/hyperlink" Target="https://api.lgi-consulting.org/library/download-1e44fdf9c44d7328fecc02d677ed704d-2" TargetMode="External"/><Relationship Id="rId12" Type="http://schemas.openxmlformats.org/officeDocument/2006/relationships/hyperlink" Target="https://api.lgi-consulting.org/library/download-5e18f86fad006a5846541997511989d5-2" TargetMode="External"/><Relationship Id="rId17" Type="http://schemas.openxmlformats.org/officeDocument/2006/relationships/hyperlink" Target="https://app.lgi-consulting.org/ecm/geminiplus-ecm-file-12909" TargetMode="External"/><Relationship Id="rId25" Type="http://schemas.openxmlformats.org/officeDocument/2006/relationships/hyperlink" Target="https://www.iea.org/reports/projected-costs-of-generating-electricity-2020" TargetMode="External"/><Relationship Id="rId33" Type="http://schemas.openxmlformats.org/officeDocument/2006/relationships/hyperlink" Target="https://doi:10.2172/1569271" TargetMode="External"/><Relationship Id="rId38" Type="http://schemas.openxmlformats.org/officeDocument/2006/relationships/hyperlink" Target="https://dspace.mit.edu/handle/1721.1/41305" TargetMode="External"/><Relationship Id="rId46" Type="http://schemas.openxmlformats.org/officeDocument/2006/relationships/hyperlink" Target="https://doi.org/10.3390/en12193664" TargetMode="External"/><Relationship Id="rId59" Type="http://schemas.openxmlformats.org/officeDocument/2006/relationships/hyperlink" Target="https://doi.org/10.54963/neea.v3i1.234" TargetMode="External"/><Relationship Id="rId20" Type="http://schemas.openxmlformats.org/officeDocument/2006/relationships/hyperlink" Target="https://www.iaea.org/publications/13594/nuclear-renewable-hybrid-energy-systems-for-decarbonized-energy-production-and-cogeneration" TargetMode="External"/><Relationship Id="rId41" Type="http://schemas.openxmlformats.org/officeDocument/2006/relationships/hyperlink" Target="http://www.oecd-nea.org/upload/docs/application/pdf/2022-07/7363_cogen.pdf" TargetMode="External"/><Relationship Id="rId54" Type="http://schemas.openxmlformats.org/officeDocument/2006/relationships/hyperlink" Target="http://tandemproject.eu/wp-content/uploads/2023/03/TANDEM_D4_1_Status_report_on_safety_analysis_in_Europe_from_the_operational_flexibility_andcogeneration_viewpoint_V1.pdf" TargetMode="External"/><Relationship Id="rId1" Type="http://schemas.openxmlformats.org/officeDocument/2006/relationships/hyperlink" Target="https://www.tcenergy.com/operations/energy-solutions/smr-feasibility-study/" TargetMode="External"/><Relationship Id="rId6" Type="http://schemas.openxmlformats.org/officeDocument/2006/relationships/hyperlink" Target="http://doi.org/10.1016/j.ijhydene.2020.09.065" TargetMode="External"/><Relationship Id="rId15" Type="http://schemas.openxmlformats.org/officeDocument/2006/relationships/hyperlink" Target="https://app.lgi-consulting.org/ecm/geminiplus-ecm-file-21552" TargetMode="External"/><Relationship Id="rId23" Type="http://schemas.openxmlformats.org/officeDocument/2006/relationships/hyperlink" Target="https://www.iaea.org/publications/8855/hydrogen-production-using-nuclear-energy" TargetMode="External"/><Relationship Id="rId28" Type="http://schemas.openxmlformats.org/officeDocument/2006/relationships/hyperlink" Target="https://lwrs.inl.gov/Flexible%20Plant%20Operation%20and%20Generation/Forms/Reports%20View.aspx" TargetMode="External"/><Relationship Id="rId36" Type="http://schemas.openxmlformats.org/officeDocument/2006/relationships/hyperlink" Target="https://confit.atlas.jp/guide/event/aesj2022f/subject/3F01/detail" TargetMode="External"/><Relationship Id="rId49" Type="http://schemas.openxmlformats.org/officeDocument/2006/relationships/hyperlink" Target="https://www.ptac.org/wp-content/uploads/2016/08/Final-Report-20.pdf" TargetMode="External"/><Relationship Id="rId57" Type="http://schemas.openxmlformats.org/officeDocument/2006/relationships/hyperlink" Target="http://doi.org/10.1016/j.ecmx.2023.100397" TargetMode="External"/><Relationship Id="rId10" Type="http://schemas.openxmlformats.org/officeDocument/2006/relationships/hyperlink" Target="https://api.lgi-consulting.org/library/download-7240b65810859cbf2a8d9f76a638c0a3-2" TargetMode="External"/><Relationship Id="rId31" Type="http://schemas.openxmlformats.org/officeDocument/2006/relationships/hyperlink" Target="https://doi.org/10.2172/1597896" TargetMode="External"/><Relationship Id="rId44" Type="http://schemas.openxmlformats.org/officeDocument/2006/relationships/hyperlink" Target="https://www.oecd-nea.org/jcms/pl_62463/advanced-nuclear-reactor-systems-and-future-energy-market-needs?details=true" TargetMode="External"/><Relationship Id="rId52" Type="http://schemas.openxmlformats.org/officeDocument/2006/relationships/hyperlink" Target="http://tandemproject.eu/wp-content/uploads/2023/04/D1_3_Description_of_techno_economic_assessment_of_energy_policies_and_relations_among_hybrid_energy_systems_V1.pdf" TargetMode="External"/><Relationship Id="rId60"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epri.com/research/sectors/lcri" TargetMode="External"/><Relationship Id="rId13" Type="http://schemas.openxmlformats.org/officeDocument/2006/relationships/hyperlink" Target="https://natural-resources.canada.ca/climate-change-adapting-impacts-and-reducing-emissions/canadas-green-future/the-hydrogen-strategy/23080" TargetMode="External"/><Relationship Id="rId18" Type="http://schemas.openxmlformats.org/officeDocument/2006/relationships/hyperlink" Target="https://tandemproject.eu/" TargetMode="External"/><Relationship Id="rId3" Type="http://schemas.openxmlformats.org/officeDocument/2006/relationships/hyperlink" Target="https://nuclear-hydrogen.org/" TargetMode="External"/><Relationship Id="rId21" Type="http://schemas.openxmlformats.org/officeDocument/2006/relationships/printerSettings" Target="../printerSettings/printerSettings3.bin"/><Relationship Id="rId7" Type="http://schemas.openxmlformats.org/officeDocument/2006/relationships/hyperlink" Target="https://www.nnl.co.uk/innovation-science-and-technology/showreel/collaborations/global-national-labs-integrated-energy-systems/energy-summit-2022/" TargetMode="External"/><Relationship Id="rId12" Type="http://schemas.openxmlformats.org/officeDocument/2006/relationships/hyperlink" Target="http://gemini-initiative.com/geminiplus/" TargetMode="External"/><Relationship Id="rId17" Type="http://schemas.openxmlformats.org/officeDocument/2006/relationships/hyperlink" Target="https://world-nuclear.org/our-association/what-we-do/working-groups.aspx" TargetMode="External"/><Relationship Id="rId2" Type="http://schemas.openxmlformats.org/officeDocument/2006/relationships/hyperlink" Target="https://www.iaea.org/topics/non-electric-applications/technical-working-group-on-nuclear-desalination-twg-nd" TargetMode="External"/><Relationship Id="rId16" Type="http://schemas.openxmlformats.org/officeDocument/2006/relationships/hyperlink" Target="https://www.neimagazine.com/news/newskorean-organisations-establish-nuclear-heat-utilisation-council-11077009" TargetMode="External"/><Relationship Id="rId20" Type="http://schemas.openxmlformats.org/officeDocument/2006/relationships/hyperlink" Target="https://www.clean-hydrogen.europa.eu/index_en" TargetMode="External"/><Relationship Id="rId1" Type="http://schemas.openxmlformats.org/officeDocument/2006/relationships/hyperlink" Target="https://www.gen-4.org/gif/jcms/c_42153/very-high-temperature-reactor-vhtr" TargetMode="External"/><Relationship Id="rId6" Type="http://schemas.openxmlformats.org/officeDocument/2006/relationships/hyperlink" Target="https://snetp.eu/nc2i/" TargetMode="External"/><Relationship Id="rId11" Type="http://schemas.openxmlformats.org/officeDocument/2006/relationships/hyperlink" Target="https://cordis.europa.eu/project/id/232651/reporting" TargetMode="External"/><Relationship Id="rId5" Type="http://schemas.openxmlformats.org/officeDocument/2006/relationships/hyperlink" Target="http://www.ngnpalliance.org/" TargetMode="External"/><Relationship Id="rId15" Type="http://schemas.openxmlformats.org/officeDocument/2006/relationships/hyperlink" Target="https://www.iaea.org/newscenter/news/new-crp-technical-evaluation-and-optimization-of-nuclear-renewable-hybrid-energy-systems-i32012" TargetMode="External"/><Relationship Id="rId10" Type="http://schemas.openxmlformats.org/officeDocument/2006/relationships/hyperlink" Target="https://cordis.europa.eu/project/id/269892" TargetMode="External"/><Relationship Id="rId19" Type="http://schemas.openxmlformats.org/officeDocument/2006/relationships/hyperlink" Target="https://www.ieahydrogen.org/task/task-44-hydrogen-from-nuclear-energy/" TargetMode="External"/><Relationship Id="rId4" Type="http://schemas.openxmlformats.org/officeDocument/2006/relationships/hyperlink" Target="https://www.iaea.org/projects/crp/i35006" TargetMode="External"/><Relationship Id="rId9" Type="http://schemas.openxmlformats.org/officeDocument/2006/relationships/hyperlink" Target="https://eprijournal.com/nuclear-beyond-electricity/" TargetMode="External"/><Relationship Id="rId14" Type="http://schemas.openxmlformats.org/officeDocument/2006/relationships/hyperlink" Target="https://pathwaysalliance.ca/our-plan/"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s://pub.iaea.org/MTCD/Publications/PDF/te_1326_web.pdf" TargetMode="External"/><Relationship Id="rId18" Type="http://schemas.openxmlformats.org/officeDocument/2006/relationships/hyperlink" Target="https://pub.iaea.org/MTCD/Publications/PDF/te_1326_web.pdf" TargetMode="External"/><Relationship Id="rId26" Type="http://schemas.openxmlformats.org/officeDocument/2006/relationships/hyperlink" Target="https://atompool.ru/images/data/gallery/1_2327_Nuclear_Power_in_Russia.pdf" TargetMode="External"/><Relationship Id="rId39" Type="http://schemas.openxmlformats.org/officeDocument/2006/relationships/hyperlink" Target="https://www.iaea.org/sites/default/files/31304794649.pdf" TargetMode="External"/><Relationship Id="rId21" Type="http://schemas.openxmlformats.org/officeDocument/2006/relationships/hyperlink" Target="https://atompool.ru/images/data/gallery/1_2327_Nuclear_Power_in_Russia.pdf" TargetMode="External"/><Relationship Id="rId34" Type="http://schemas.openxmlformats.org/officeDocument/2006/relationships/hyperlink" Target="https://world-nuclear-news.org/Articles/Chinese-nuclear-heating-project-starts-up" TargetMode="External"/><Relationship Id="rId7" Type="http://schemas.openxmlformats.org/officeDocument/2006/relationships/hyperlink" Target="https://www.epri.com/research/products/000000003002023461" TargetMode="External"/><Relationship Id="rId2" Type="http://schemas.openxmlformats.org/officeDocument/2006/relationships/hyperlink" Target="https://www.epri.com/research/products/000000003002023461" TargetMode="External"/><Relationship Id="rId16" Type="http://schemas.openxmlformats.org/officeDocument/2006/relationships/hyperlink" Target="https://pub.iaea.org/MTCD/Publications/PDF/te_1326_web.pdf" TargetMode="External"/><Relationship Id="rId20" Type="http://schemas.openxmlformats.org/officeDocument/2006/relationships/hyperlink" Target="https://www.iaea.org/sites/default/files/31304794649.pdf" TargetMode="External"/><Relationship Id="rId29" Type="http://schemas.openxmlformats.org/officeDocument/2006/relationships/hyperlink" Target="https://www.jaea.go.jp/04/o-arai/nhc/en/faq/httr.html" TargetMode="External"/><Relationship Id="rId41" Type="http://schemas.openxmlformats.org/officeDocument/2006/relationships/printerSettings" Target="../printerSettings/printerSettings4.bin"/><Relationship Id="rId1" Type="http://schemas.openxmlformats.org/officeDocument/2006/relationships/hyperlink" Target="https://www.epri.com/research/products/000000003002023461" TargetMode="External"/><Relationship Id="rId6" Type="http://schemas.openxmlformats.org/officeDocument/2006/relationships/hyperlink" Target="https://www.epri.com/research/products/000000003002023461" TargetMode="External"/><Relationship Id="rId11" Type="http://schemas.openxmlformats.org/officeDocument/2006/relationships/hyperlink" Target="http://inis.iaea.org/collection/NCLCollectionStore/_Public/29/067/29067739.pdf" TargetMode="External"/><Relationship Id="rId24" Type="http://schemas.openxmlformats.org/officeDocument/2006/relationships/hyperlink" Target="https://atompool.ru/images/data/gallery/1_2327_Nuclear_Power_in_Russia.pdf" TargetMode="External"/><Relationship Id="rId32" Type="http://schemas.openxmlformats.org/officeDocument/2006/relationships/hyperlink" Target="https://world-nuclear-news.org/Articles/Initial-phase-of-Qinshan-district-heating-project" TargetMode="External"/><Relationship Id="rId37" Type="http://schemas.openxmlformats.org/officeDocument/2006/relationships/hyperlink" Target="https://www.iaea.org/sites/default/files/31304794649.pdf" TargetMode="External"/><Relationship Id="rId40" Type="http://schemas.openxmlformats.org/officeDocument/2006/relationships/hyperlink" Target="https://doi.org/10.1016/j.ijhydene.2020.09.065" TargetMode="External"/><Relationship Id="rId5" Type="http://schemas.openxmlformats.org/officeDocument/2006/relationships/hyperlink" Target="https://www.epri.com/research/products/000000003002023461" TargetMode="External"/><Relationship Id="rId15" Type="http://schemas.openxmlformats.org/officeDocument/2006/relationships/hyperlink" Target="https://pub.iaea.org/MTCD/Publications/PDF/te_1326_web.pdf" TargetMode="External"/><Relationship Id="rId23" Type="http://schemas.openxmlformats.org/officeDocument/2006/relationships/hyperlink" Target="https://atompool.ru/images/data/gallery/1_2327_Nuclear_Power_in_Russia.pdf" TargetMode="External"/><Relationship Id="rId28" Type="http://schemas.openxmlformats.org/officeDocument/2006/relationships/hyperlink" Target="https://www.constellationenergy.com/newsroom/2023/Constellation-Starts-Production-at-Nations-First-One-Megawatt-Demonstration-Scale-Nuclear-Powered-Clean-Hydrogen-Facility.html" TargetMode="External"/><Relationship Id="rId36" Type="http://schemas.openxmlformats.org/officeDocument/2006/relationships/hyperlink" Target="https://aris.iaea.org/PDF/HTR-PM.pdf" TargetMode="External"/><Relationship Id="rId10" Type="http://schemas.openxmlformats.org/officeDocument/2006/relationships/hyperlink" Target="http://www.oecd-nea.org/news/2008/2008-03.html" TargetMode="External"/><Relationship Id="rId19" Type="http://schemas.openxmlformats.org/officeDocument/2006/relationships/hyperlink" Target="https://inis.iaea.org/collection/NCLCollectionStore/_Public/29/067/29067737.pdf" TargetMode="External"/><Relationship Id="rId31" Type="http://schemas.openxmlformats.org/officeDocument/2006/relationships/hyperlink" Target="https://world-nuclear-news.org/Articles/Chinese-nuclear-heating-project-starts-up" TargetMode="External"/><Relationship Id="rId4" Type="http://schemas.openxmlformats.org/officeDocument/2006/relationships/hyperlink" Target="https://www.epri.com/research/products/000000003002023461" TargetMode="External"/><Relationship Id="rId9" Type="http://schemas.openxmlformats.org/officeDocument/2006/relationships/hyperlink" Target="https://world-nuclear-news.org/Articles/UK-marks-60th-anniversary-of-Calder-Hall" TargetMode="External"/><Relationship Id="rId14" Type="http://schemas.openxmlformats.org/officeDocument/2006/relationships/hyperlink" Target="https://pub.iaea.org/MTCD/Publications/PDF/te_1326_web.pdf" TargetMode="External"/><Relationship Id="rId22" Type="http://schemas.openxmlformats.org/officeDocument/2006/relationships/hyperlink" Target="https://atompool.ru/images/data/gallery/1_2327_Nuclear_Power_in_Russia.pdf" TargetMode="External"/><Relationship Id="rId27" Type="http://schemas.openxmlformats.org/officeDocument/2006/relationships/hyperlink" Target="https://atompool.ru/images/data/gallery/1_2327_Nuclear_Power_in_Russia.pdf" TargetMode="External"/><Relationship Id="rId30" Type="http://schemas.openxmlformats.org/officeDocument/2006/relationships/hyperlink" Target="https://world-nuclear.org/information-library/country-profiles/countries-a-f/china-nuclear-power.aspx" TargetMode="External"/><Relationship Id="rId35" Type="http://schemas.openxmlformats.org/officeDocument/2006/relationships/hyperlink" Target="https://www.world-nuclear-news.org/Articles/District-heating-project-launched-at-Hongyanhe" TargetMode="External"/><Relationship Id="rId8" Type="http://schemas.openxmlformats.org/officeDocument/2006/relationships/hyperlink" Target="https://www.epri.com/research/products/000000003002023461" TargetMode="External"/><Relationship Id="rId3" Type="http://schemas.openxmlformats.org/officeDocument/2006/relationships/hyperlink" Target="https://www.epri.com/research/products/000000003002023461" TargetMode="External"/><Relationship Id="rId12" Type="http://schemas.openxmlformats.org/officeDocument/2006/relationships/hyperlink" Target="https://pub.iaea.org/MTCD/Publications/PDF/te_1326_web.pdf" TargetMode="External"/><Relationship Id="rId17" Type="http://schemas.openxmlformats.org/officeDocument/2006/relationships/hyperlink" Target="https://pub.iaea.org/MTCD/Publications/PDF/te_1326_web.pdf" TargetMode="External"/><Relationship Id="rId25" Type="http://schemas.openxmlformats.org/officeDocument/2006/relationships/hyperlink" Target="https://atompool.ru/images/data/gallery/1_2327_Nuclear_Power_in_Russia.pdf" TargetMode="External"/><Relationship Id="rId33" Type="http://schemas.openxmlformats.org/officeDocument/2006/relationships/hyperlink" Target="https://world-nuclear-news.org/Articles/Initial-phase-of-Qinshan-district-heating-project" TargetMode="External"/><Relationship Id="rId38" Type="http://schemas.openxmlformats.org/officeDocument/2006/relationships/hyperlink" Target="https://www.iaea.org/sites/default/files/31304794649.pdf"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www.jaea.go.jp/04/kokusaibu/ja/event/20230224" TargetMode="External"/><Relationship Id="rId13" Type="http://schemas.openxmlformats.org/officeDocument/2006/relationships/printerSettings" Target="../printerSettings/printerSettings5.bin"/><Relationship Id="rId3" Type="http://schemas.openxmlformats.org/officeDocument/2006/relationships/hyperlink" Target="https://www.energy.gov/ne/articles/4-nuclear-power-plants-gearing-clean-hydrogen-production" TargetMode="External"/><Relationship Id="rId7" Type="http://schemas.openxmlformats.org/officeDocument/2006/relationships/hyperlink" Target="https://www.neimagazine.com/news/newsinstallation-work-begins-at-chinas-smr-10414138" TargetMode="External"/><Relationship Id="rId12" Type="http://schemas.openxmlformats.org/officeDocument/2006/relationships/hyperlink" Target="http://pub.iaea.org/MTCD/Publications/PDF/te_1326_web.pdf" TargetMode="External"/><Relationship Id="rId2" Type="http://schemas.openxmlformats.org/officeDocument/2006/relationships/hyperlink" Target="https://www.cnl.ca/clean-energy/clean-energy-demonstration-innovation-and-research-cedir-park/" TargetMode="External"/><Relationship Id="rId1" Type="http://schemas.openxmlformats.org/officeDocument/2006/relationships/hyperlink" Target="https://energynews.biz/govt-and-khnp-to-build-hydrogen-production-through-nuclear-power-plants/" TargetMode="External"/><Relationship Id="rId6" Type="http://schemas.openxmlformats.org/officeDocument/2006/relationships/hyperlink" Target="https://www.world-nuclear-news.org/Articles/Chinese-nuclear-steam-supply-project-launched" TargetMode="External"/><Relationship Id="rId11" Type="http://schemas.openxmlformats.org/officeDocument/2006/relationships/hyperlink" Target="https://www.iaea.org/publications/13385/guidance-on-nuclear-energy-cogeneration" TargetMode="External"/><Relationship Id="rId5" Type="http://schemas.openxmlformats.org/officeDocument/2006/relationships/hyperlink" Target="https://www.world-nuclear-news.org/Articles/Dow-s-Seadrift-site-selected-for-X-energy-SMR-proj" TargetMode="External"/><Relationship Id="rId10" Type="http://schemas.openxmlformats.org/officeDocument/2006/relationships/hyperlink" Target="https://www.iaea.org/publications/13385/guidance-on-nuclear-energy-cogeneration" TargetMode="External"/><Relationship Id="rId4" Type="http://schemas.openxmlformats.org/officeDocument/2006/relationships/hyperlink" Target="https://www.energy.gov/ne/articles/4-nuclear-power-plants-gearing-clean-hydrogen-production" TargetMode="External"/><Relationship Id="rId9" Type="http://schemas.openxmlformats.org/officeDocument/2006/relationships/hyperlink" Target="https://www.edfenergy.com/media-centre/news-releases/bay-hydrogen-hub-project-gets-major-boost"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researchgate.net/publication/237534886_The_COPERNICCYCLOP_computer_tool_pre-conceptual_design_of_generation_4_nuclear_systems" TargetMode="External"/><Relationship Id="rId13" Type="http://schemas.openxmlformats.org/officeDocument/2006/relationships/hyperlink" Target="https://iea-etsap.org/index.php/etsap-tools/model-generators/times" TargetMode="External"/><Relationship Id="rId3" Type="http://schemas.openxmlformats.org/officeDocument/2006/relationships/hyperlink" Target="https://www.cnl.ca/cnls-proprietary-hybrid-energy-system-optimization-heso-model-transforms-the-way-we-look-at-the-future-of-energy/" TargetMode="External"/><Relationship Id="rId7" Type="http://schemas.openxmlformats.org/officeDocument/2006/relationships/hyperlink" Target="https://www.iaea.org/publications/6049/desalination-economic-evaluation-program-deep" TargetMode="External"/><Relationship Id="rId12" Type="http://schemas.openxmlformats.org/officeDocument/2006/relationships/hyperlink" Target="https://iea-etsap.org/index.php/etsap-tools/model-generators/markal" TargetMode="External"/><Relationship Id="rId2" Type="http://schemas.openxmlformats.org/officeDocument/2006/relationships/hyperlink" Target="http://www-pub.iaea.org/MTCD/Publications/PDF/Pub1718_web.pdf" TargetMode="External"/><Relationship Id="rId1" Type="http://schemas.openxmlformats.org/officeDocument/2006/relationships/hyperlink" Target="https://ies.inl.gov/SitePages/FORCE%20training%202023.aspx" TargetMode="External"/><Relationship Id="rId6" Type="http://schemas.openxmlformats.org/officeDocument/2006/relationships/hyperlink" Target="https://es.catapult.org.uk/tools-and-labs/our-national-net-zero-toolkit/energy-system-modelling-environment/" TargetMode="External"/><Relationship Id="rId11" Type="http://schemas.openxmlformats.org/officeDocument/2006/relationships/hyperlink" Target="https://www.cea-tech.fr/cea-tech/Pages/2022/systemes-energetiques-mieux-dimensionner-les-systemes-pour-mieux-planifier-la-production-.aspx" TargetMode="External"/><Relationship Id="rId5" Type="http://schemas.openxmlformats.org/officeDocument/2006/relationships/hyperlink" Target="https://www.iaea.org/topics/non-electric-applications/nuclear-hydrogen-production" TargetMode="External"/><Relationship Id="rId10" Type="http://schemas.openxmlformats.org/officeDocument/2006/relationships/hyperlink" Target="https://www.prosim.net/" TargetMode="External"/><Relationship Id="rId4" Type="http://schemas.openxmlformats.org/officeDocument/2006/relationships/hyperlink" Target="https://www.gen-4.org/gif/jcms/c_173087/g4econs" TargetMode="External"/><Relationship Id="rId9" Type="http://schemas.openxmlformats.org/officeDocument/2006/relationships/hyperlink" Target="https://www.3ds.com/fr/produits-et-services/catia/produits/dymola/" TargetMode="External"/><Relationship Id="rId1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9"/>
  <sheetViews>
    <sheetView tabSelected="1" zoomScale="85" zoomScaleNormal="85" workbookViewId="0">
      <selection activeCell="B7" sqref="B7"/>
    </sheetView>
  </sheetViews>
  <sheetFormatPr defaultColWidth="0" defaultRowHeight="15" zeroHeight="1" x14ac:dyDescent="0.25"/>
  <cols>
    <col min="1" max="1" width="20.42578125" customWidth="1"/>
    <col min="2" max="2" width="125.85546875" style="16" customWidth="1"/>
    <col min="3" max="16383" width="8.7109375" hidden="1"/>
    <col min="16384" max="16384" width="1.42578125" hidden="1" customWidth="1"/>
  </cols>
  <sheetData>
    <row r="1" spans="1:2" ht="84" customHeight="1" x14ac:dyDescent="0.25">
      <c r="A1" s="22"/>
      <c r="B1" s="23"/>
    </row>
    <row r="2" spans="1:2" ht="26.25" x14ac:dyDescent="0.4">
      <c r="A2" s="29" t="s">
        <v>640</v>
      </c>
      <c r="B2" s="30"/>
    </row>
    <row r="3" spans="1:2" x14ac:dyDescent="0.25">
      <c r="A3" s="25" t="s">
        <v>649</v>
      </c>
      <c r="B3" s="24" t="s">
        <v>684</v>
      </c>
    </row>
    <row r="4" spans="1:2" x14ac:dyDescent="0.25">
      <c r="A4" s="25" t="s">
        <v>641</v>
      </c>
      <c r="B4" s="24" t="s">
        <v>685</v>
      </c>
    </row>
    <row r="5" spans="1:2" x14ac:dyDescent="0.25">
      <c r="A5" s="25" t="s">
        <v>642</v>
      </c>
      <c r="B5" s="24" t="s">
        <v>686</v>
      </c>
    </row>
    <row r="6" spans="1:2" ht="176.25" customHeight="1" x14ac:dyDescent="0.25">
      <c r="A6" s="25" t="s">
        <v>643</v>
      </c>
      <c r="B6" s="26" t="s">
        <v>687</v>
      </c>
    </row>
    <row r="7" spans="1:2" ht="321.60000000000002" customHeight="1" x14ac:dyDescent="0.25">
      <c r="A7" s="27" t="s">
        <v>645</v>
      </c>
      <c r="B7" s="26" t="s">
        <v>646</v>
      </c>
    </row>
    <row r="8" spans="1:2" ht="30" x14ac:dyDescent="0.25">
      <c r="A8" s="27" t="s">
        <v>647</v>
      </c>
      <c r="B8" s="26" t="s">
        <v>648</v>
      </c>
    </row>
    <row r="9" spans="1:2" ht="18" customHeight="1" x14ac:dyDescent="0.25">
      <c r="A9" s="31" t="s">
        <v>644</v>
      </c>
      <c r="B9" s="32"/>
    </row>
  </sheetData>
  <mergeCells count="2">
    <mergeCell ref="A2:B2"/>
    <mergeCell ref="A9:B9"/>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J235"/>
  <sheetViews>
    <sheetView zoomScale="80" zoomScaleNormal="80" workbookViewId="0">
      <pane ySplit="1" topLeftCell="A32" activePane="bottomLeft" state="frozen"/>
      <selection pane="bottomLeft" activeCell="A63" sqref="A63"/>
    </sheetView>
  </sheetViews>
  <sheetFormatPr defaultColWidth="8.85546875" defaultRowHeight="15" x14ac:dyDescent="0.25"/>
  <cols>
    <col min="1" max="1" width="4.85546875" bestFit="1" customWidth="1"/>
    <col min="2" max="2" width="73.5703125" bestFit="1" customWidth="1"/>
    <col min="3" max="3" width="15" customWidth="1"/>
    <col min="4" max="4" width="7.140625" bestFit="1" customWidth="1"/>
    <col min="5" max="5" width="21.85546875" bestFit="1" customWidth="1"/>
    <col min="6" max="6" width="15.140625" customWidth="1"/>
    <col min="7" max="7" width="18.42578125" customWidth="1"/>
    <col min="8" max="8" width="33.140625" customWidth="1"/>
    <col min="9" max="9" width="17.140625" customWidth="1"/>
  </cols>
  <sheetData>
    <row r="1" spans="1:9" s="2" customFormat="1" x14ac:dyDescent="0.25">
      <c r="A1" s="2" t="s">
        <v>381</v>
      </c>
      <c r="B1" s="10" t="s">
        <v>537</v>
      </c>
      <c r="C1" s="10" t="s">
        <v>0</v>
      </c>
      <c r="D1" s="10" t="s">
        <v>20</v>
      </c>
      <c r="E1" s="10" t="s">
        <v>15</v>
      </c>
      <c r="F1" s="10" t="s">
        <v>92</v>
      </c>
      <c r="G1" s="10" t="s">
        <v>25</v>
      </c>
      <c r="H1" s="10" t="s">
        <v>1</v>
      </c>
      <c r="I1" s="10" t="s">
        <v>362</v>
      </c>
    </row>
    <row r="2" spans="1:9" x14ac:dyDescent="0.25">
      <c r="A2" t="s">
        <v>382</v>
      </c>
      <c r="B2" s="6" t="s">
        <v>326</v>
      </c>
      <c r="C2" s="6" t="s">
        <v>327</v>
      </c>
      <c r="D2" s="6">
        <v>2021</v>
      </c>
      <c r="E2" s="7" t="s">
        <v>93</v>
      </c>
      <c r="F2" s="6"/>
      <c r="G2" s="6" t="s">
        <v>323</v>
      </c>
      <c r="H2" s="6"/>
      <c r="I2" s="14" t="s">
        <v>42</v>
      </c>
    </row>
    <row r="3" spans="1:9" x14ac:dyDescent="0.25">
      <c r="A3" t="s">
        <v>383</v>
      </c>
      <c r="B3" s="6" t="s">
        <v>131</v>
      </c>
      <c r="C3" s="6" t="s">
        <v>130</v>
      </c>
      <c r="D3" s="6">
        <v>2015</v>
      </c>
      <c r="E3" s="7" t="s">
        <v>21</v>
      </c>
      <c r="F3" s="6" t="s">
        <v>132</v>
      </c>
      <c r="G3" s="6" t="s">
        <v>369</v>
      </c>
      <c r="H3" s="6"/>
      <c r="I3" s="14" t="s">
        <v>42</v>
      </c>
    </row>
    <row r="4" spans="1:9" x14ac:dyDescent="0.25">
      <c r="A4" t="s">
        <v>384</v>
      </c>
      <c r="B4" s="6" t="s">
        <v>133</v>
      </c>
      <c r="C4" s="6" t="s">
        <v>130</v>
      </c>
      <c r="D4" s="6">
        <v>2015</v>
      </c>
      <c r="E4" s="7" t="s">
        <v>37</v>
      </c>
      <c r="F4" s="6"/>
      <c r="G4" s="6" t="s">
        <v>37</v>
      </c>
      <c r="H4" s="6"/>
      <c r="I4" s="14" t="s">
        <v>42</v>
      </c>
    </row>
    <row r="5" spans="1:9" hidden="1" x14ac:dyDescent="0.25">
      <c r="A5" t="s">
        <v>385</v>
      </c>
      <c r="B5" s="6" t="s">
        <v>170</v>
      </c>
      <c r="C5" s="6" t="s">
        <v>80</v>
      </c>
      <c r="D5" s="6">
        <v>2022</v>
      </c>
      <c r="E5" s="7" t="s">
        <v>2</v>
      </c>
      <c r="F5" s="6"/>
      <c r="G5" s="6" t="s">
        <v>68</v>
      </c>
      <c r="H5" s="6"/>
      <c r="I5" s="14" t="s">
        <v>42</v>
      </c>
    </row>
    <row r="6" spans="1:9" hidden="1" x14ac:dyDescent="0.25">
      <c r="A6" t="s">
        <v>386</v>
      </c>
      <c r="B6" s="6" t="s">
        <v>171</v>
      </c>
      <c r="C6" s="6" t="s">
        <v>80</v>
      </c>
      <c r="D6" s="6">
        <v>2022</v>
      </c>
      <c r="E6" s="7" t="s">
        <v>2</v>
      </c>
      <c r="F6" s="6"/>
      <c r="G6" s="6" t="s">
        <v>38</v>
      </c>
      <c r="H6" s="6"/>
      <c r="I6" s="6" t="s">
        <v>536</v>
      </c>
    </row>
    <row r="7" spans="1:9" hidden="1" x14ac:dyDescent="0.25">
      <c r="A7" t="s">
        <v>387</v>
      </c>
      <c r="B7" s="6" t="s">
        <v>172</v>
      </c>
      <c r="C7" s="6" t="s">
        <v>80</v>
      </c>
      <c r="D7" s="6">
        <v>2022</v>
      </c>
      <c r="E7" s="7" t="s">
        <v>2</v>
      </c>
      <c r="F7" s="6"/>
      <c r="G7" s="6" t="s">
        <v>343</v>
      </c>
      <c r="H7" s="6"/>
      <c r="I7" s="6" t="s">
        <v>536</v>
      </c>
    </row>
    <row r="8" spans="1:9" x14ac:dyDescent="0.25">
      <c r="A8" t="s">
        <v>388</v>
      </c>
      <c r="B8" s="6" t="s">
        <v>196</v>
      </c>
      <c r="C8" s="6" t="s">
        <v>80</v>
      </c>
      <c r="D8" s="6">
        <v>2022</v>
      </c>
      <c r="E8" s="7" t="s">
        <v>14</v>
      </c>
      <c r="F8" s="6"/>
      <c r="G8" s="6" t="s">
        <v>198</v>
      </c>
      <c r="H8" s="6" t="s">
        <v>197</v>
      </c>
      <c r="I8" s="14" t="s">
        <v>42</v>
      </c>
    </row>
    <row r="9" spans="1:9" x14ac:dyDescent="0.25">
      <c r="A9" t="s">
        <v>389</v>
      </c>
      <c r="B9" s="6" t="s">
        <v>155</v>
      </c>
      <c r="C9" s="6" t="s">
        <v>154</v>
      </c>
      <c r="D9" s="6">
        <v>2003</v>
      </c>
      <c r="E9" s="7" t="s">
        <v>37</v>
      </c>
      <c r="F9" s="6" t="s">
        <v>156</v>
      </c>
      <c r="G9" s="6" t="s">
        <v>37</v>
      </c>
      <c r="H9" s="6"/>
      <c r="I9" s="14" t="s">
        <v>42</v>
      </c>
    </row>
    <row r="10" spans="1:9" x14ac:dyDescent="0.25">
      <c r="A10" t="s">
        <v>390</v>
      </c>
      <c r="B10" s="6" t="s">
        <v>22</v>
      </c>
      <c r="C10" s="6" t="s">
        <v>23</v>
      </c>
      <c r="D10" s="6">
        <v>2022</v>
      </c>
      <c r="E10" s="7" t="s">
        <v>37</v>
      </c>
      <c r="F10" s="6"/>
      <c r="G10" s="6" t="s">
        <v>367</v>
      </c>
      <c r="H10" s="6"/>
      <c r="I10" s="14" t="s">
        <v>42</v>
      </c>
    </row>
    <row r="11" spans="1:9" x14ac:dyDescent="0.25">
      <c r="A11" t="s">
        <v>391</v>
      </c>
      <c r="B11" s="6" t="s">
        <v>137</v>
      </c>
      <c r="C11" s="6" t="s">
        <v>71</v>
      </c>
      <c r="D11" s="6">
        <v>2011</v>
      </c>
      <c r="E11" s="7" t="s">
        <v>14</v>
      </c>
      <c r="F11" s="6" t="s">
        <v>140</v>
      </c>
      <c r="G11" s="6" t="s">
        <v>369</v>
      </c>
      <c r="H11" s="6"/>
      <c r="I11" s="14" t="s">
        <v>42</v>
      </c>
    </row>
    <row r="12" spans="1:9" x14ac:dyDescent="0.25">
      <c r="A12" t="s">
        <v>392</v>
      </c>
      <c r="B12" s="6" t="s">
        <v>141</v>
      </c>
      <c r="C12" s="6" t="s">
        <v>71</v>
      </c>
      <c r="D12" s="6">
        <v>2010</v>
      </c>
      <c r="E12" s="7" t="s">
        <v>37</v>
      </c>
      <c r="F12" s="6" t="s">
        <v>142</v>
      </c>
      <c r="G12" s="6" t="s">
        <v>343</v>
      </c>
      <c r="H12" s="6"/>
      <c r="I12" s="14" t="s">
        <v>42</v>
      </c>
    </row>
    <row r="13" spans="1:9" x14ac:dyDescent="0.25">
      <c r="A13" t="s">
        <v>393</v>
      </c>
      <c r="B13" s="6" t="s">
        <v>352</v>
      </c>
      <c r="C13" s="6" t="s">
        <v>71</v>
      </c>
      <c r="D13" s="6">
        <v>2009</v>
      </c>
      <c r="E13" s="7" t="s">
        <v>37</v>
      </c>
      <c r="F13" s="6"/>
      <c r="G13" s="6" t="s">
        <v>353</v>
      </c>
      <c r="H13" s="6"/>
      <c r="I13" s="14" t="s">
        <v>42</v>
      </c>
    </row>
    <row r="14" spans="1:9" x14ac:dyDescent="0.25">
      <c r="A14" t="s">
        <v>394</v>
      </c>
      <c r="B14" s="6" t="s">
        <v>354</v>
      </c>
      <c r="C14" s="6" t="s">
        <v>71</v>
      </c>
      <c r="D14" s="6">
        <v>2009</v>
      </c>
      <c r="E14" s="7" t="s">
        <v>37</v>
      </c>
      <c r="F14" s="6"/>
      <c r="G14" s="6" t="s">
        <v>353</v>
      </c>
      <c r="H14" s="6"/>
      <c r="I14" s="14" t="s">
        <v>42</v>
      </c>
    </row>
    <row r="15" spans="1:9" x14ac:dyDescent="0.25">
      <c r="A15" t="s">
        <v>395</v>
      </c>
      <c r="B15" s="6" t="s">
        <v>355</v>
      </c>
      <c r="C15" s="6" t="s">
        <v>71</v>
      </c>
      <c r="D15" s="6">
        <v>2009</v>
      </c>
      <c r="E15" s="7" t="s">
        <v>37</v>
      </c>
      <c r="F15" s="6"/>
      <c r="G15" s="6" t="s">
        <v>353</v>
      </c>
      <c r="H15" s="6"/>
      <c r="I15" s="14" t="s">
        <v>42</v>
      </c>
    </row>
    <row r="16" spans="1:9" x14ac:dyDescent="0.25">
      <c r="A16" t="s">
        <v>396</v>
      </c>
      <c r="B16" s="6" t="s">
        <v>144</v>
      </c>
      <c r="C16" s="6" t="s">
        <v>143</v>
      </c>
      <c r="D16" s="6">
        <v>2020</v>
      </c>
      <c r="E16" s="7" t="s">
        <v>37</v>
      </c>
      <c r="F16" s="6" t="s">
        <v>147</v>
      </c>
      <c r="G16" s="6" t="s">
        <v>38</v>
      </c>
      <c r="H16" s="6"/>
      <c r="I16" s="6" t="s">
        <v>361</v>
      </c>
    </row>
    <row r="17" spans="1:10" x14ac:dyDescent="0.25">
      <c r="A17" t="s">
        <v>397</v>
      </c>
      <c r="B17" s="6" t="s">
        <v>153</v>
      </c>
      <c r="C17" s="6" t="s">
        <v>143</v>
      </c>
      <c r="D17" s="6">
        <v>2020</v>
      </c>
      <c r="E17" s="7" t="s">
        <v>37</v>
      </c>
      <c r="F17" s="6"/>
      <c r="G17" s="6" t="s">
        <v>38</v>
      </c>
      <c r="H17" s="6" t="s">
        <v>372</v>
      </c>
      <c r="I17" s="14" t="s">
        <v>42</v>
      </c>
    </row>
    <row r="18" spans="1:10" x14ac:dyDescent="0.25">
      <c r="A18" t="s">
        <v>398</v>
      </c>
      <c r="B18" s="6" t="s">
        <v>148</v>
      </c>
      <c r="C18" s="6" t="s">
        <v>143</v>
      </c>
      <c r="D18" s="6">
        <v>2018</v>
      </c>
      <c r="E18" s="7" t="s">
        <v>37</v>
      </c>
      <c r="F18" s="6" t="s">
        <v>149</v>
      </c>
      <c r="G18" s="6" t="s">
        <v>38</v>
      </c>
      <c r="H18" s="6" t="s">
        <v>372</v>
      </c>
      <c r="I18" s="14" t="s">
        <v>42</v>
      </c>
    </row>
    <row r="19" spans="1:10" x14ac:dyDescent="0.25">
      <c r="A19" t="s">
        <v>399</v>
      </c>
      <c r="B19" s="6" t="s">
        <v>150</v>
      </c>
      <c r="C19" s="6" t="s">
        <v>143</v>
      </c>
      <c r="D19" s="6">
        <v>2018</v>
      </c>
      <c r="E19" s="7" t="s">
        <v>93</v>
      </c>
      <c r="F19" s="6"/>
      <c r="G19" s="6" t="s">
        <v>38</v>
      </c>
      <c r="H19" s="6" t="s">
        <v>372</v>
      </c>
      <c r="I19" s="14" t="s">
        <v>42</v>
      </c>
    </row>
    <row r="20" spans="1:10" x14ac:dyDescent="0.25">
      <c r="A20" t="s">
        <v>400</v>
      </c>
      <c r="B20" s="6" t="s">
        <v>151</v>
      </c>
      <c r="C20" s="6" t="s">
        <v>143</v>
      </c>
      <c r="D20" s="6">
        <v>2018</v>
      </c>
      <c r="E20" s="7" t="s">
        <v>8</v>
      </c>
      <c r="F20" s="6" t="s">
        <v>152</v>
      </c>
      <c r="G20" s="6" t="s">
        <v>38</v>
      </c>
      <c r="H20" s="6" t="s">
        <v>372</v>
      </c>
      <c r="I20" s="14" t="s">
        <v>42</v>
      </c>
    </row>
    <row r="21" spans="1:10" x14ac:dyDescent="0.25">
      <c r="A21" t="s">
        <v>401</v>
      </c>
      <c r="B21" s="6" t="s">
        <v>224</v>
      </c>
      <c r="C21" s="6" t="s">
        <v>40</v>
      </c>
      <c r="D21" s="6">
        <v>2019</v>
      </c>
      <c r="E21" s="7" t="s">
        <v>37</v>
      </c>
      <c r="F21" s="6"/>
      <c r="G21" s="6" t="s">
        <v>370</v>
      </c>
      <c r="H21" s="6"/>
      <c r="I21" s="14" t="s">
        <v>42</v>
      </c>
    </row>
    <row r="22" spans="1:10" x14ac:dyDescent="0.25">
      <c r="A22" t="s">
        <v>402</v>
      </c>
      <c r="B22" s="6" t="s">
        <v>331</v>
      </c>
      <c r="C22" s="6" t="s">
        <v>332</v>
      </c>
      <c r="D22" s="6">
        <v>2023</v>
      </c>
      <c r="E22" s="7" t="s">
        <v>239</v>
      </c>
      <c r="F22" s="6"/>
      <c r="G22" s="6" t="s">
        <v>333</v>
      </c>
      <c r="H22" s="6"/>
      <c r="I22" s="14" t="s">
        <v>42</v>
      </c>
    </row>
    <row r="23" spans="1:10" x14ac:dyDescent="0.25">
      <c r="A23" t="s">
        <v>403</v>
      </c>
      <c r="B23" s="6" t="s">
        <v>102</v>
      </c>
      <c r="C23" s="6" t="s">
        <v>16</v>
      </c>
      <c r="D23" s="6">
        <v>2023</v>
      </c>
      <c r="E23" s="7" t="s">
        <v>37</v>
      </c>
      <c r="F23" s="6"/>
      <c r="G23" s="6" t="s">
        <v>367</v>
      </c>
      <c r="H23" s="6"/>
      <c r="I23" s="14" t="s">
        <v>42</v>
      </c>
    </row>
    <row r="24" spans="1:10" x14ac:dyDescent="0.25">
      <c r="A24" t="s">
        <v>404</v>
      </c>
      <c r="B24" s="6" t="s">
        <v>101</v>
      </c>
      <c r="C24" s="6" t="s">
        <v>16</v>
      </c>
      <c r="D24" s="6">
        <v>2019</v>
      </c>
      <c r="E24" s="7" t="s">
        <v>37</v>
      </c>
      <c r="F24" s="6"/>
      <c r="G24" s="6" t="s">
        <v>367</v>
      </c>
      <c r="H24" s="6"/>
      <c r="I24" s="14" t="s">
        <v>42</v>
      </c>
    </row>
    <row r="25" spans="1:10" x14ac:dyDescent="0.25">
      <c r="A25" t="s">
        <v>408</v>
      </c>
      <c r="B25" s="6" t="s">
        <v>524</v>
      </c>
      <c r="C25" s="6" t="s">
        <v>16</v>
      </c>
      <c r="D25" s="6">
        <v>2019</v>
      </c>
      <c r="E25" s="7" t="s">
        <v>37</v>
      </c>
      <c r="F25" s="6"/>
      <c r="G25" s="6" t="s">
        <v>367</v>
      </c>
      <c r="H25" s="6"/>
      <c r="I25" s="14" t="s">
        <v>42</v>
      </c>
    </row>
    <row r="26" spans="1:10" x14ac:dyDescent="0.25">
      <c r="A26" t="s">
        <v>405</v>
      </c>
      <c r="B26" s="6" t="s">
        <v>18</v>
      </c>
      <c r="C26" s="6" t="s">
        <v>16</v>
      </c>
      <c r="D26" s="6">
        <v>2017</v>
      </c>
      <c r="E26" s="7" t="s">
        <v>37</v>
      </c>
      <c r="F26" s="6"/>
      <c r="G26" s="6" t="s">
        <v>367</v>
      </c>
      <c r="H26" s="6"/>
      <c r="I26" s="14" t="s">
        <v>42</v>
      </c>
      <c r="J26" s="6"/>
    </row>
    <row r="27" spans="1:10" x14ac:dyDescent="0.25">
      <c r="A27" t="s">
        <v>406</v>
      </c>
      <c r="B27" s="6" t="s">
        <v>19</v>
      </c>
      <c r="C27" s="6" t="s">
        <v>16</v>
      </c>
      <c r="D27" s="6">
        <v>2017</v>
      </c>
      <c r="E27" s="7" t="s">
        <v>37</v>
      </c>
      <c r="F27" s="6"/>
      <c r="G27" s="6" t="s">
        <v>367</v>
      </c>
      <c r="H27" s="6"/>
      <c r="I27" s="14" t="s">
        <v>42</v>
      </c>
      <c r="J27" s="6"/>
    </row>
    <row r="28" spans="1:10" x14ac:dyDescent="0.25">
      <c r="A28" t="s">
        <v>407</v>
      </c>
      <c r="B28" s="6" t="s">
        <v>17</v>
      </c>
      <c r="C28" s="6" t="s">
        <v>16</v>
      </c>
      <c r="D28" s="6">
        <v>2013</v>
      </c>
      <c r="E28" s="7" t="s">
        <v>14</v>
      </c>
      <c r="F28" s="6"/>
      <c r="G28" s="6" t="s">
        <v>367</v>
      </c>
      <c r="H28" s="6"/>
      <c r="I28" s="14" t="s">
        <v>42</v>
      </c>
    </row>
    <row r="29" spans="1:10" x14ac:dyDescent="0.25">
      <c r="A29" t="s">
        <v>409</v>
      </c>
      <c r="B29" s="6" t="s">
        <v>266</v>
      </c>
      <c r="C29" s="6" t="s">
        <v>267</v>
      </c>
      <c r="D29" s="6">
        <v>2020</v>
      </c>
      <c r="E29" s="7" t="s">
        <v>37</v>
      </c>
      <c r="F29" s="6"/>
      <c r="G29" s="6" t="s">
        <v>367</v>
      </c>
      <c r="H29" s="6" t="s">
        <v>268</v>
      </c>
      <c r="I29" s="14" t="s">
        <v>42</v>
      </c>
    </row>
    <row r="30" spans="1:10" s="6" customFormat="1" x14ac:dyDescent="0.25">
      <c r="A30" t="s">
        <v>410</v>
      </c>
      <c r="B30" s="6" t="s">
        <v>324</v>
      </c>
      <c r="C30" s="6" t="s">
        <v>74</v>
      </c>
      <c r="D30" s="6">
        <v>2023</v>
      </c>
      <c r="E30" s="7" t="s">
        <v>93</v>
      </c>
      <c r="F30" s="6" t="s">
        <v>325</v>
      </c>
      <c r="G30" s="6" t="s">
        <v>367</v>
      </c>
      <c r="I30" s="14" t="s">
        <v>42</v>
      </c>
    </row>
    <row r="31" spans="1:10" s="6" customFormat="1" x14ac:dyDescent="0.25">
      <c r="A31" t="s">
        <v>411</v>
      </c>
      <c r="B31" s="4" t="s">
        <v>97</v>
      </c>
      <c r="C31" s="6" t="s">
        <v>74</v>
      </c>
      <c r="D31" s="6">
        <v>2022</v>
      </c>
      <c r="E31" s="7" t="s">
        <v>37</v>
      </c>
      <c r="G31" s="6" t="s">
        <v>323</v>
      </c>
      <c r="I31" s="14" t="s">
        <v>42</v>
      </c>
    </row>
    <row r="32" spans="1:10" x14ac:dyDescent="0.25">
      <c r="A32" t="s">
        <v>412</v>
      </c>
      <c r="B32" s="6" t="s">
        <v>322</v>
      </c>
      <c r="C32" s="6" t="s">
        <v>74</v>
      </c>
      <c r="D32" s="6">
        <v>2022</v>
      </c>
      <c r="E32" s="7" t="s">
        <v>14</v>
      </c>
      <c r="F32" s="6"/>
      <c r="G32" s="6" t="s">
        <v>323</v>
      </c>
      <c r="H32" s="6"/>
      <c r="I32" s="14" t="s">
        <v>42</v>
      </c>
    </row>
    <row r="33" spans="1:10" x14ac:dyDescent="0.25">
      <c r="A33" t="s">
        <v>413</v>
      </c>
      <c r="B33" s="6" t="s">
        <v>328</v>
      </c>
      <c r="C33" s="6" t="s">
        <v>74</v>
      </c>
      <c r="D33" s="6">
        <v>2022</v>
      </c>
      <c r="E33" s="7" t="s">
        <v>8</v>
      </c>
      <c r="F33" s="6"/>
      <c r="G33" s="6" t="s">
        <v>329</v>
      </c>
      <c r="H33" s="6"/>
      <c r="I33" s="14" t="s">
        <v>42</v>
      </c>
    </row>
    <row r="34" spans="1:10" x14ac:dyDescent="0.25">
      <c r="A34" t="s">
        <v>414</v>
      </c>
      <c r="B34" s="6" t="s">
        <v>98</v>
      </c>
      <c r="C34" s="6" t="s">
        <v>74</v>
      </c>
      <c r="D34" s="6">
        <v>2020</v>
      </c>
      <c r="E34" s="7" t="s">
        <v>14</v>
      </c>
      <c r="F34" s="6"/>
      <c r="G34" s="6" t="s">
        <v>323</v>
      </c>
      <c r="H34" s="6"/>
      <c r="I34" s="14" t="s">
        <v>42</v>
      </c>
    </row>
    <row r="35" spans="1:10" hidden="1" x14ac:dyDescent="0.25">
      <c r="A35" t="s">
        <v>415</v>
      </c>
      <c r="B35" s="4" t="s">
        <v>94</v>
      </c>
      <c r="C35" s="6" t="s">
        <v>74</v>
      </c>
      <c r="D35" s="6">
        <v>2019</v>
      </c>
      <c r="E35" s="7" t="s">
        <v>3</v>
      </c>
      <c r="F35" s="6"/>
      <c r="G35" s="6" t="s">
        <v>323</v>
      </c>
      <c r="H35" s="6"/>
      <c r="I35" s="14" t="s">
        <v>42</v>
      </c>
      <c r="J35" s="5"/>
    </row>
    <row r="36" spans="1:10" x14ac:dyDescent="0.25">
      <c r="A36" t="s">
        <v>416</v>
      </c>
      <c r="B36" s="4" t="s">
        <v>95</v>
      </c>
      <c r="C36" s="6" t="s">
        <v>74</v>
      </c>
      <c r="D36" s="6">
        <v>2019</v>
      </c>
      <c r="E36" s="7" t="s">
        <v>14</v>
      </c>
      <c r="F36" s="6"/>
      <c r="G36" s="6" t="s">
        <v>323</v>
      </c>
      <c r="H36" s="6"/>
      <c r="I36" s="14" t="s">
        <v>42</v>
      </c>
      <c r="J36" s="5"/>
    </row>
    <row r="37" spans="1:10" x14ac:dyDescent="0.25">
      <c r="A37" t="s">
        <v>417</v>
      </c>
      <c r="B37" s="4" t="s">
        <v>96</v>
      </c>
      <c r="C37" s="6" t="s">
        <v>74</v>
      </c>
      <c r="D37" s="6">
        <v>2019</v>
      </c>
      <c r="E37" s="7" t="s">
        <v>14</v>
      </c>
      <c r="F37" s="6"/>
      <c r="G37" s="6" t="s">
        <v>323</v>
      </c>
      <c r="H37" s="6"/>
      <c r="I37" s="14" t="s">
        <v>42</v>
      </c>
    </row>
    <row r="38" spans="1:10" x14ac:dyDescent="0.25">
      <c r="A38" t="s">
        <v>418</v>
      </c>
      <c r="B38" s="6" t="s">
        <v>285</v>
      </c>
      <c r="C38" s="6" t="s">
        <v>74</v>
      </c>
      <c r="D38" s="6">
        <v>2011</v>
      </c>
      <c r="E38" s="7" t="s">
        <v>239</v>
      </c>
      <c r="F38" s="6" t="s">
        <v>279</v>
      </c>
      <c r="G38" s="6" t="s">
        <v>38</v>
      </c>
      <c r="H38" s="6"/>
      <c r="I38" s="14" t="s">
        <v>42</v>
      </c>
    </row>
    <row r="39" spans="1:10" x14ac:dyDescent="0.25">
      <c r="A39" t="s">
        <v>419</v>
      </c>
      <c r="B39" s="4" t="s">
        <v>99</v>
      </c>
      <c r="C39" s="6" t="s">
        <v>100</v>
      </c>
      <c r="D39" s="6">
        <v>2016</v>
      </c>
      <c r="E39" s="7" t="s">
        <v>37</v>
      </c>
      <c r="F39" s="6"/>
      <c r="G39" s="6" t="s">
        <v>368</v>
      </c>
      <c r="H39" s="6"/>
      <c r="I39" s="14" t="s">
        <v>42</v>
      </c>
    </row>
    <row r="40" spans="1:10" x14ac:dyDescent="0.25">
      <c r="A40" t="s">
        <v>420</v>
      </c>
      <c r="B40" s="6" t="s">
        <v>255</v>
      </c>
      <c r="C40" s="6" t="s">
        <v>254</v>
      </c>
      <c r="D40" s="6">
        <v>2022</v>
      </c>
      <c r="E40" s="7" t="s">
        <v>14</v>
      </c>
      <c r="F40" s="6"/>
      <c r="G40" s="6" t="s">
        <v>38</v>
      </c>
      <c r="H40" s="6"/>
      <c r="I40" s="14" t="s">
        <v>42</v>
      </c>
    </row>
    <row r="41" spans="1:10" x14ac:dyDescent="0.25">
      <c r="A41" t="s">
        <v>421</v>
      </c>
      <c r="B41" s="6" t="s">
        <v>365</v>
      </c>
      <c r="C41" s="6" t="s">
        <v>366</v>
      </c>
      <c r="D41" s="6">
        <v>2020</v>
      </c>
      <c r="E41" s="7" t="s">
        <v>37</v>
      </c>
      <c r="F41" s="6"/>
      <c r="G41" s="6" t="s">
        <v>38</v>
      </c>
      <c r="H41" s="6"/>
      <c r="I41" s="14" t="s">
        <v>42</v>
      </c>
    </row>
    <row r="42" spans="1:10" s="6" customFormat="1" x14ac:dyDescent="0.25">
      <c r="A42" t="s">
        <v>422</v>
      </c>
      <c r="B42" s="6" t="s">
        <v>280</v>
      </c>
      <c r="C42" s="6" t="s">
        <v>226</v>
      </c>
      <c r="D42" s="6">
        <v>2007</v>
      </c>
      <c r="E42" s="7" t="s">
        <v>239</v>
      </c>
      <c r="F42" s="6" t="s">
        <v>279</v>
      </c>
      <c r="G42" s="6" t="s">
        <v>281</v>
      </c>
      <c r="I42" s="14" t="s">
        <v>42</v>
      </c>
    </row>
    <row r="43" spans="1:10" s="6" customFormat="1" x14ac:dyDescent="0.25">
      <c r="A43" t="s">
        <v>423</v>
      </c>
      <c r="B43" s="6" t="s">
        <v>225</v>
      </c>
      <c r="C43" s="6" t="s">
        <v>226</v>
      </c>
      <c r="D43" s="6">
        <v>2005</v>
      </c>
      <c r="E43" s="7" t="s">
        <v>239</v>
      </c>
      <c r="F43" s="6" t="s">
        <v>279</v>
      </c>
      <c r="G43" s="6" t="s">
        <v>373</v>
      </c>
      <c r="I43" s="14" t="s">
        <v>42</v>
      </c>
    </row>
    <row r="44" spans="1:10" s="6" customFormat="1" x14ac:dyDescent="0.25">
      <c r="A44" t="s">
        <v>424</v>
      </c>
      <c r="B44" s="6" t="s">
        <v>318</v>
      </c>
      <c r="C44" s="6" t="s">
        <v>319</v>
      </c>
      <c r="D44" s="6">
        <v>2021</v>
      </c>
      <c r="E44" s="7" t="s">
        <v>37</v>
      </c>
      <c r="G44" s="6" t="s">
        <v>37</v>
      </c>
      <c r="I44" s="14" t="s">
        <v>42</v>
      </c>
    </row>
    <row r="45" spans="1:10" s="6" customFormat="1" x14ac:dyDescent="0.25">
      <c r="A45" t="s">
        <v>425</v>
      </c>
      <c r="B45" s="6" t="s">
        <v>91</v>
      </c>
      <c r="C45" s="6" t="s">
        <v>90</v>
      </c>
      <c r="D45" s="6">
        <v>2022</v>
      </c>
      <c r="E45" s="7" t="s">
        <v>37</v>
      </c>
      <c r="G45" s="6" t="s">
        <v>367</v>
      </c>
      <c r="I45" s="14" t="s">
        <v>42</v>
      </c>
    </row>
    <row r="46" spans="1:10" s="6" customFormat="1" x14ac:dyDescent="0.25">
      <c r="A46" t="s">
        <v>426</v>
      </c>
      <c r="B46" s="6" t="s">
        <v>129</v>
      </c>
      <c r="C46" s="6" t="s">
        <v>90</v>
      </c>
      <c r="D46" s="6">
        <v>2022</v>
      </c>
      <c r="E46" s="7" t="s">
        <v>37</v>
      </c>
      <c r="G46" s="6" t="s">
        <v>38</v>
      </c>
      <c r="I46" s="14" t="s">
        <v>42</v>
      </c>
    </row>
    <row r="47" spans="1:10" s="5" customFormat="1" x14ac:dyDescent="0.25">
      <c r="A47" t="s">
        <v>427</v>
      </c>
      <c r="B47" s="6" t="s">
        <v>214</v>
      </c>
      <c r="C47" s="6" t="s">
        <v>90</v>
      </c>
      <c r="D47" s="6">
        <v>2022</v>
      </c>
      <c r="E47" s="7" t="s">
        <v>14</v>
      </c>
      <c r="F47" s="6"/>
      <c r="G47" s="6" t="s">
        <v>215</v>
      </c>
      <c r="H47" s="6"/>
      <c r="I47" s="14" t="s">
        <v>42</v>
      </c>
    </row>
    <row r="48" spans="1:10" s="5" customFormat="1" x14ac:dyDescent="0.25">
      <c r="A48" t="s">
        <v>428</v>
      </c>
      <c r="B48" s="6" t="s">
        <v>24</v>
      </c>
      <c r="C48" s="6" t="s">
        <v>90</v>
      </c>
      <c r="D48" s="6">
        <v>2021</v>
      </c>
      <c r="E48" s="7" t="s">
        <v>37</v>
      </c>
      <c r="F48" s="6"/>
      <c r="G48" s="6" t="s">
        <v>367</v>
      </c>
      <c r="H48" s="6"/>
      <c r="I48" s="14" t="s">
        <v>42</v>
      </c>
    </row>
    <row r="49" spans="1:9" s="5" customFormat="1" x14ac:dyDescent="0.25">
      <c r="A49" t="s">
        <v>429</v>
      </c>
      <c r="B49" s="6" t="s">
        <v>219</v>
      </c>
      <c r="C49" s="6" t="s">
        <v>220</v>
      </c>
      <c r="D49" s="6">
        <v>2000</v>
      </c>
      <c r="E49" s="7" t="s">
        <v>11</v>
      </c>
      <c r="F49" s="6"/>
      <c r="G49" s="6" t="s">
        <v>371</v>
      </c>
      <c r="H49" s="6"/>
      <c r="I49" s="14" t="s">
        <v>42</v>
      </c>
    </row>
    <row r="50" spans="1:9" s="5" customFormat="1" x14ac:dyDescent="0.25">
      <c r="A50" t="s">
        <v>430</v>
      </c>
      <c r="B50" s="6" t="s">
        <v>264</v>
      </c>
      <c r="C50" s="6" t="s">
        <v>265</v>
      </c>
      <c r="D50" s="6">
        <v>2019</v>
      </c>
      <c r="E50" s="7" t="s">
        <v>37</v>
      </c>
      <c r="F50" s="6"/>
      <c r="G50" s="6" t="s">
        <v>370</v>
      </c>
      <c r="H50" s="6"/>
      <c r="I50" s="14" t="s">
        <v>42</v>
      </c>
    </row>
    <row r="51" spans="1:9" s="5" customFormat="1" x14ac:dyDescent="0.25">
      <c r="A51" t="s">
        <v>431</v>
      </c>
      <c r="B51" s="6" t="s">
        <v>159</v>
      </c>
      <c r="C51" s="6" t="s">
        <v>158</v>
      </c>
      <c r="D51" s="6">
        <v>2018</v>
      </c>
      <c r="E51" s="7" t="s">
        <v>11</v>
      </c>
      <c r="F51" s="6"/>
      <c r="G51" s="6" t="s">
        <v>297</v>
      </c>
      <c r="H51" s="6"/>
      <c r="I51" s="14" t="s">
        <v>42</v>
      </c>
    </row>
    <row r="52" spans="1:9" s="5" customFormat="1" x14ac:dyDescent="0.25">
      <c r="A52" t="s">
        <v>432</v>
      </c>
      <c r="B52" s="6" t="s">
        <v>157</v>
      </c>
      <c r="C52" s="6" t="s">
        <v>158</v>
      </c>
      <c r="D52" s="6">
        <v>2016</v>
      </c>
      <c r="E52" s="7" t="s">
        <v>11</v>
      </c>
      <c r="F52" s="6"/>
      <c r="G52" s="6" t="s">
        <v>297</v>
      </c>
      <c r="H52" s="6"/>
      <c r="I52" s="14" t="s">
        <v>42</v>
      </c>
    </row>
    <row r="53" spans="1:9" s="5" customFormat="1" x14ac:dyDescent="0.25">
      <c r="A53" t="s">
        <v>433</v>
      </c>
      <c r="B53" s="6" t="s">
        <v>282</v>
      </c>
      <c r="C53" s="6" t="s">
        <v>283</v>
      </c>
      <c r="D53" s="6">
        <v>2009</v>
      </c>
      <c r="E53" s="7" t="s">
        <v>239</v>
      </c>
      <c r="F53" s="6" t="s">
        <v>279</v>
      </c>
      <c r="G53" s="6" t="s">
        <v>284</v>
      </c>
      <c r="H53" s="6"/>
      <c r="I53" s="14" t="s">
        <v>42</v>
      </c>
    </row>
    <row r="54" spans="1:9" s="5" customFormat="1" x14ac:dyDescent="0.25">
      <c r="A54" t="s">
        <v>434</v>
      </c>
      <c r="B54" s="6" t="s">
        <v>291</v>
      </c>
      <c r="C54" s="6" t="s">
        <v>290</v>
      </c>
      <c r="D54" s="6">
        <v>2023</v>
      </c>
      <c r="E54" s="7" t="s">
        <v>37</v>
      </c>
      <c r="F54" s="6"/>
      <c r="G54" s="6" t="s">
        <v>299</v>
      </c>
      <c r="H54" s="6"/>
      <c r="I54" s="14" t="s">
        <v>42</v>
      </c>
    </row>
    <row r="55" spans="1:9" s="5" customFormat="1" x14ac:dyDescent="0.25">
      <c r="A55" t="s">
        <v>435</v>
      </c>
      <c r="B55" s="6" t="s">
        <v>292</v>
      </c>
      <c r="C55" s="6" t="s">
        <v>290</v>
      </c>
      <c r="D55" s="6">
        <v>2023</v>
      </c>
      <c r="E55" s="7" t="s">
        <v>37</v>
      </c>
      <c r="F55" s="6"/>
      <c r="G55" s="6" t="s">
        <v>374</v>
      </c>
      <c r="H55" s="6"/>
      <c r="I55" s="14" t="s">
        <v>42</v>
      </c>
    </row>
    <row r="56" spans="1:9" x14ac:dyDescent="0.25">
      <c r="A56" t="s">
        <v>436</v>
      </c>
      <c r="B56" s="6" t="s">
        <v>293</v>
      </c>
      <c r="C56" s="6" t="s">
        <v>290</v>
      </c>
      <c r="D56" s="6">
        <v>2023</v>
      </c>
      <c r="E56" s="7" t="s">
        <v>37</v>
      </c>
      <c r="F56" s="6"/>
      <c r="G56" s="6" t="s">
        <v>299</v>
      </c>
      <c r="H56" s="6"/>
      <c r="I56" s="14" t="s">
        <v>42</v>
      </c>
    </row>
    <row r="57" spans="1:9" x14ac:dyDescent="0.25">
      <c r="A57" t="s">
        <v>437</v>
      </c>
      <c r="B57" s="6" t="s">
        <v>294</v>
      </c>
      <c r="C57" s="6" t="s">
        <v>290</v>
      </c>
      <c r="D57" s="6">
        <v>2023</v>
      </c>
      <c r="E57" s="7" t="s">
        <v>37</v>
      </c>
      <c r="F57" s="6"/>
      <c r="G57" s="6" t="s">
        <v>299</v>
      </c>
      <c r="H57" s="6"/>
      <c r="I57" s="14" t="s">
        <v>42</v>
      </c>
    </row>
    <row r="58" spans="1:9" x14ac:dyDescent="0.25">
      <c r="A58" t="s">
        <v>438</v>
      </c>
      <c r="B58" s="6" t="s">
        <v>295</v>
      </c>
      <c r="C58" s="6" t="s">
        <v>290</v>
      </c>
      <c r="D58" s="6">
        <v>2023</v>
      </c>
      <c r="E58" s="7" t="s">
        <v>37</v>
      </c>
      <c r="F58" s="6"/>
      <c r="G58" s="6" t="s">
        <v>299</v>
      </c>
      <c r="H58" s="6"/>
      <c r="I58" s="14" t="s">
        <v>42</v>
      </c>
    </row>
    <row r="59" spans="1:9" x14ac:dyDescent="0.25">
      <c r="A59" t="s">
        <v>439</v>
      </c>
      <c r="B59" s="6" t="s">
        <v>296</v>
      </c>
      <c r="C59" s="6" t="s">
        <v>290</v>
      </c>
      <c r="D59" s="6">
        <v>2023</v>
      </c>
      <c r="E59" s="7" t="s">
        <v>37</v>
      </c>
      <c r="F59" s="6"/>
      <c r="G59" s="6" t="s">
        <v>299</v>
      </c>
      <c r="H59" s="6"/>
      <c r="I59" s="14" t="s">
        <v>42</v>
      </c>
    </row>
    <row r="60" spans="1:9" x14ac:dyDescent="0.25">
      <c r="A60" t="s">
        <v>440</v>
      </c>
      <c r="B60" s="6" t="s">
        <v>262</v>
      </c>
      <c r="C60" s="6" t="s">
        <v>263</v>
      </c>
      <c r="D60" s="6">
        <v>2019</v>
      </c>
      <c r="E60" s="7" t="s">
        <v>14</v>
      </c>
      <c r="F60" s="6"/>
      <c r="G60" s="6" t="s">
        <v>343</v>
      </c>
      <c r="H60" s="6"/>
      <c r="I60" s="14" t="s">
        <v>42</v>
      </c>
    </row>
    <row r="61" spans="1:9" x14ac:dyDescent="0.25">
      <c r="A61" t="s">
        <v>441</v>
      </c>
      <c r="B61" s="6" t="s">
        <v>221</v>
      </c>
      <c r="C61" s="6"/>
      <c r="D61" s="6">
        <v>2023</v>
      </c>
      <c r="E61" s="7" t="s">
        <v>11</v>
      </c>
      <c r="F61" s="6"/>
      <c r="G61" s="6" t="s">
        <v>371</v>
      </c>
      <c r="H61" s="6"/>
      <c r="I61" s="14" t="s">
        <v>42</v>
      </c>
    </row>
    <row r="62" spans="1:9" x14ac:dyDescent="0.25">
      <c r="A62" t="s">
        <v>523</v>
      </c>
      <c r="B62" s="6" t="s">
        <v>222</v>
      </c>
      <c r="C62" s="6"/>
      <c r="D62" s="6">
        <v>2020</v>
      </c>
      <c r="E62" s="7" t="s">
        <v>21</v>
      </c>
      <c r="F62" s="6"/>
      <c r="G62" s="6" t="s">
        <v>367</v>
      </c>
      <c r="H62" s="6" t="s">
        <v>223</v>
      </c>
      <c r="I62" s="14" t="s">
        <v>42</v>
      </c>
    </row>
    <row r="63" spans="1:9" x14ac:dyDescent="0.25">
      <c r="A63" t="s">
        <v>682</v>
      </c>
      <c r="B63" s="6" t="s">
        <v>681</v>
      </c>
      <c r="C63" s="6" t="s">
        <v>104</v>
      </c>
      <c r="D63" s="6">
        <v>2024</v>
      </c>
      <c r="E63" s="3" t="s">
        <v>14</v>
      </c>
      <c r="G63" s="6" t="s">
        <v>38</v>
      </c>
      <c r="I63" s="14" t="s">
        <v>683</v>
      </c>
    </row>
    <row r="64" spans="1:9" x14ac:dyDescent="0.25">
      <c r="E64" s="3"/>
    </row>
    <row r="65" spans="5:5" x14ac:dyDescent="0.25">
      <c r="E65" s="3"/>
    </row>
    <row r="66" spans="5:5" x14ac:dyDescent="0.25">
      <c r="E66" s="3"/>
    </row>
    <row r="67" spans="5:5" x14ac:dyDescent="0.25">
      <c r="E67" s="3"/>
    </row>
    <row r="68" spans="5:5" x14ac:dyDescent="0.25">
      <c r="E68" s="3"/>
    </row>
    <row r="69" spans="5:5" x14ac:dyDescent="0.25">
      <c r="E69" s="3"/>
    </row>
    <row r="70" spans="5:5" x14ac:dyDescent="0.25">
      <c r="E70" s="3"/>
    </row>
    <row r="71" spans="5:5" x14ac:dyDescent="0.25">
      <c r="E71" s="3"/>
    </row>
    <row r="72" spans="5:5" x14ac:dyDescent="0.25">
      <c r="E72" s="3"/>
    </row>
    <row r="73" spans="5:5" x14ac:dyDescent="0.25">
      <c r="E73" s="3"/>
    </row>
    <row r="74" spans="5:5" x14ac:dyDescent="0.25">
      <c r="E74" s="3"/>
    </row>
    <row r="75" spans="5:5" x14ac:dyDescent="0.25">
      <c r="E75" s="3"/>
    </row>
    <row r="76" spans="5:5" x14ac:dyDescent="0.25">
      <c r="E76" s="3"/>
    </row>
    <row r="77" spans="5:5" x14ac:dyDescent="0.25">
      <c r="E77" s="3"/>
    </row>
    <row r="78" spans="5:5" x14ac:dyDescent="0.25">
      <c r="E78" s="3"/>
    </row>
    <row r="79" spans="5:5" x14ac:dyDescent="0.25">
      <c r="E79" s="3"/>
    </row>
    <row r="80" spans="5:5" x14ac:dyDescent="0.25">
      <c r="E80" s="3"/>
    </row>
    <row r="81" spans="5:5" x14ac:dyDescent="0.25">
      <c r="E81" s="3"/>
    </row>
    <row r="82" spans="5:5" x14ac:dyDescent="0.25">
      <c r="E82" s="3"/>
    </row>
    <row r="83" spans="5:5" x14ac:dyDescent="0.25">
      <c r="E83" s="3"/>
    </row>
    <row r="84" spans="5:5" x14ac:dyDescent="0.25">
      <c r="E84" s="3"/>
    </row>
    <row r="85" spans="5:5" x14ac:dyDescent="0.25">
      <c r="E85" s="3"/>
    </row>
    <row r="86" spans="5:5" x14ac:dyDescent="0.25">
      <c r="E86" s="3"/>
    </row>
    <row r="87" spans="5:5" x14ac:dyDescent="0.25">
      <c r="E87" s="3"/>
    </row>
    <row r="88" spans="5:5" x14ac:dyDescent="0.25">
      <c r="E88" s="3"/>
    </row>
    <row r="89" spans="5:5" x14ac:dyDescent="0.25">
      <c r="E89" s="3"/>
    </row>
    <row r="90" spans="5:5" x14ac:dyDescent="0.25">
      <c r="E90" s="3"/>
    </row>
    <row r="91" spans="5:5" x14ac:dyDescent="0.25">
      <c r="E91" s="3"/>
    </row>
    <row r="92" spans="5:5" x14ac:dyDescent="0.25">
      <c r="E92" s="3"/>
    </row>
    <row r="93" spans="5:5" x14ac:dyDescent="0.25">
      <c r="E93" s="3"/>
    </row>
    <row r="94" spans="5:5" x14ac:dyDescent="0.25">
      <c r="E94" s="3"/>
    </row>
    <row r="95" spans="5:5" x14ac:dyDescent="0.25">
      <c r="E95" s="3"/>
    </row>
    <row r="96" spans="5:5" x14ac:dyDescent="0.25">
      <c r="E96" s="3"/>
    </row>
    <row r="97" spans="5:5" x14ac:dyDescent="0.25">
      <c r="E97" s="3"/>
    </row>
    <row r="98" spans="5:5" x14ac:dyDescent="0.25">
      <c r="E98" s="3"/>
    </row>
    <row r="99" spans="5:5" x14ac:dyDescent="0.25">
      <c r="E99" s="3"/>
    </row>
    <row r="100" spans="5:5" x14ac:dyDescent="0.25">
      <c r="E100" s="3"/>
    </row>
    <row r="101" spans="5:5" x14ac:dyDescent="0.25">
      <c r="E101" s="3"/>
    </row>
    <row r="102" spans="5:5" x14ac:dyDescent="0.25">
      <c r="E102" s="3"/>
    </row>
    <row r="103" spans="5:5" x14ac:dyDescent="0.25">
      <c r="E103" s="3"/>
    </row>
    <row r="104" spans="5:5" x14ac:dyDescent="0.25">
      <c r="E104" s="3"/>
    </row>
    <row r="105" spans="5:5" x14ac:dyDescent="0.25">
      <c r="E105" s="3"/>
    </row>
    <row r="106" spans="5:5" x14ac:dyDescent="0.25">
      <c r="E106" s="3"/>
    </row>
    <row r="107" spans="5:5" x14ac:dyDescent="0.25">
      <c r="E107" s="3"/>
    </row>
    <row r="108" spans="5:5" x14ac:dyDescent="0.25">
      <c r="E108" s="3"/>
    </row>
    <row r="109" spans="5:5" x14ac:dyDescent="0.25">
      <c r="E109" s="3"/>
    </row>
    <row r="110" spans="5:5" x14ac:dyDescent="0.25">
      <c r="E110" s="3"/>
    </row>
    <row r="111" spans="5:5" x14ac:dyDescent="0.25">
      <c r="E111" s="3"/>
    </row>
    <row r="112" spans="5:5" x14ac:dyDescent="0.25">
      <c r="E112" s="3"/>
    </row>
    <row r="113" spans="5:5" x14ac:dyDescent="0.25">
      <c r="E113" s="3"/>
    </row>
    <row r="114" spans="5:5" x14ac:dyDescent="0.25">
      <c r="E114" s="3"/>
    </row>
    <row r="115" spans="5:5" x14ac:dyDescent="0.25">
      <c r="E115" s="3"/>
    </row>
    <row r="116" spans="5:5" x14ac:dyDescent="0.25">
      <c r="E116" s="3"/>
    </row>
    <row r="117" spans="5:5" x14ac:dyDescent="0.25">
      <c r="E117" s="3"/>
    </row>
    <row r="118" spans="5:5" x14ac:dyDescent="0.25">
      <c r="E118" s="3"/>
    </row>
    <row r="119" spans="5:5" x14ac:dyDescent="0.25">
      <c r="E119" s="3"/>
    </row>
    <row r="120" spans="5:5" x14ac:dyDescent="0.25">
      <c r="E120" s="3"/>
    </row>
    <row r="121" spans="5:5" x14ac:dyDescent="0.25">
      <c r="E121" s="3"/>
    </row>
    <row r="122" spans="5:5" x14ac:dyDescent="0.25">
      <c r="E122" s="3"/>
    </row>
    <row r="123" spans="5:5" x14ac:dyDescent="0.25">
      <c r="E123" s="3"/>
    </row>
    <row r="124" spans="5:5" x14ac:dyDescent="0.25">
      <c r="E124" s="3"/>
    </row>
    <row r="125" spans="5:5" x14ac:dyDescent="0.25">
      <c r="E125" s="3"/>
    </row>
    <row r="126" spans="5:5" x14ac:dyDescent="0.25">
      <c r="E126" s="3"/>
    </row>
    <row r="127" spans="5:5" x14ac:dyDescent="0.25">
      <c r="E127" s="3"/>
    </row>
    <row r="128" spans="5:5" x14ac:dyDescent="0.25">
      <c r="E128" s="3"/>
    </row>
    <row r="129" spans="5:5" x14ac:dyDescent="0.25">
      <c r="E129" s="3"/>
    </row>
    <row r="130" spans="5:5" x14ac:dyDescent="0.25">
      <c r="E130" s="3"/>
    </row>
    <row r="131" spans="5:5" x14ac:dyDescent="0.25">
      <c r="E131" s="3"/>
    </row>
    <row r="132" spans="5:5" x14ac:dyDescent="0.25">
      <c r="E132" s="3"/>
    </row>
    <row r="133" spans="5:5" x14ac:dyDescent="0.25">
      <c r="E133" s="3"/>
    </row>
    <row r="134" spans="5:5" x14ac:dyDescent="0.25">
      <c r="E134" s="3"/>
    </row>
    <row r="135" spans="5:5" x14ac:dyDescent="0.25">
      <c r="E135" s="3"/>
    </row>
    <row r="136" spans="5:5" x14ac:dyDescent="0.25">
      <c r="E136" s="3"/>
    </row>
    <row r="137" spans="5:5" x14ac:dyDescent="0.25">
      <c r="E137" s="3"/>
    </row>
    <row r="138" spans="5:5" x14ac:dyDescent="0.25">
      <c r="E138" s="3"/>
    </row>
    <row r="139" spans="5:5" x14ac:dyDescent="0.25">
      <c r="E139" s="3"/>
    </row>
    <row r="140" spans="5:5" x14ac:dyDescent="0.25">
      <c r="E140" s="3"/>
    </row>
    <row r="141" spans="5:5" x14ac:dyDescent="0.25">
      <c r="E141" s="3"/>
    </row>
    <row r="142" spans="5:5" x14ac:dyDescent="0.25">
      <c r="E142" s="3"/>
    </row>
    <row r="143" spans="5:5" x14ac:dyDescent="0.25">
      <c r="E143" s="3"/>
    </row>
    <row r="144" spans="5:5" x14ac:dyDescent="0.25">
      <c r="E144" s="3"/>
    </row>
    <row r="145" spans="5:5" x14ac:dyDescent="0.25">
      <c r="E145" s="3"/>
    </row>
    <row r="146" spans="5:5" x14ac:dyDescent="0.25">
      <c r="E146" s="3"/>
    </row>
    <row r="147" spans="5:5" x14ac:dyDescent="0.25">
      <c r="E147" s="3"/>
    </row>
    <row r="148" spans="5:5" x14ac:dyDescent="0.25">
      <c r="E148" s="3"/>
    </row>
    <row r="149" spans="5:5" x14ac:dyDescent="0.25">
      <c r="E149" s="3"/>
    </row>
    <row r="150" spans="5:5" x14ac:dyDescent="0.25">
      <c r="E150" s="3"/>
    </row>
    <row r="151" spans="5:5" x14ac:dyDescent="0.25">
      <c r="E151" s="3"/>
    </row>
    <row r="152" spans="5:5" x14ac:dyDescent="0.25">
      <c r="E152" s="3"/>
    </row>
    <row r="153" spans="5:5" x14ac:dyDescent="0.25">
      <c r="E153" s="3"/>
    </row>
    <row r="154" spans="5:5" x14ac:dyDescent="0.25">
      <c r="E154" s="3"/>
    </row>
    <row r="155" spans="5:5" x14ac:dyDescent="0.25">
      <c r="E155" s="3"/>
    </row>
    <row r="156" spans="5:5" x14ac:dyDescent="0.25">
      <c r="E156" s="3"/>
    </row>
    <row r="157" spans="5:5" x14ac:dyDescent="0.25">
      <c r="E157" s="3"/>
    </row>
    <row r="158" spans="5:5" x14ac:dyDescent="0.25">
      <c r="E158" s="3"/>
    </row>
    <row r="159" spans="5:5" x14ac:dyDescent="0.25">
      <c r="E159" s="3"/>
    </row>
    <row r="160" spans="5:5" x14ac:dyDescent="0.25">
      <c r="E160" s="3"/>
    </row>
    <row r="161" spans="5:5" x14ac:dyDescent="0.25">
      <c r="E161" s="3"/>
    </row>
    <row r="162" spans="5:5" x14ac:dyDescent="0.25">
      <c r="E162" s="3"/>
    </row>
    <row r="163" spans="5:5" x14ac:dyDescent="0.25">
      <c r="E163" s="3"/>
    </row>
    <row r="164" spans="5:5" x14ac:dyDescent="0.25">
      <c r="E164" s="3"/>
    </row>
    <row r="165" spans="5:5" x14ac:dyDescent="0.25">
      <c r="E165" s="3"/>
    </row>
    <row r="166" spans="5:5" x14ac:dyDescent="0.25">
      <c r="E166" s="3"/>
    </row>
    <row r="167" spans="5:5" x14ac:dyDescent="0.25">
      <c r="E167" s="3"/>
    </row>
    <row r="168" spans="5:5" x14ac:dyDescent="0.25">
      <c r="E168" s="3"/>
    </row>
    <row r="169" spans="5:5" x14ac:dyDescent="0.25">
      <c r="E169" s="3"/>
    </row>
    <row r="170" spans="5:5" x14ac:dyDescent="0.25">
      <c r="E170" s="3"/>
    </row>
    <row r="171" spans="5:5" x14ac:dyDescent="0.25">
      <c r="E171" s="3"/>
    </row>
    <row r="172" spans="5:5" x14ac:dyDescent="0.25">
      <c r="E172" s="3"/>
    </row>
    <row r="173" spans="5:5" x14ac:dyDescent="0.25">
      <c r="E173" s="3"/>
    </row>
    <row r="174" spans="5:5" x14ac:dyDescent="0.25">
      <c r="E174" s="3"/>
    </row>
    <row r="175" spans="5:5" x14ac:dyDescent="0.25">
      <c r="E175" s="3"/>
    </row>
    <row r="176" spans="5:5" x14ac:dyDescent="0.25">
      <c r="E176" s="3"/>
    </row>
    <row r="177" spans="5:5" x14ac:dyDescent="0.25">
      <c r="E177" s="3"/>
    </row>
    <row r="178" spans="5:5" x14ac:dyDescent="0.25">
      <c r="E178" s="3"/>
    </row>
    <row r="179" spans="5:5" x14ac:dyDescent="0.25">
      <c r="E179" s="3"/>
    </row>
    <row r="180" spans="5:5" x14ac:dyDescent="0.25">
      <c r="E180" s="3"/>
    </row>
    <row r="181" spans="5:5" x14ac:dyDescent="0.25">
      <c r="E181" s="3"/>
    </row>
    <row r="182" spans="5:5" x14ac:dyDescent="0.25">
      <c r="E182" s="3"/>
    </row>
    <row r="183" spans="5:5" x14ac:dyDescent="0.25">
      <c r="E183" s="3"/>
    </row>
    <row r="184" spans="5:5" x14ac:dyDescent="0.25">
      <c r="E184" s="3"/>
    </row>
    <row r="185" spans="5:5" x14ac:dyDescent="0.25">
      <c r="E185" s="3"/>
    </row>
    <row r="186" spans="5:5" x14ac:dyDescent="0.25">
      <c r="E186" s="3"/>
    </row>
    <row r="187" spans="5:5" x14ac:dyDescent="0.25">
      <c r="E187" s="3"/>
    </row>
    <row r="188" spans="5:5" x14ac:dyDescent="0.25">
      <c r="E188" s="3"/>
    </row>
    <row r="189" spans="5:5" x14ac:dyDescent="0.25">
      <c r="E189" s="3"/>
    </row>
    <row r="190" spans="5:5" x14ac:dyDescent="0.25">
      <c r="E190" s="3"/>
    </row>
    <row r="191" spans="5:5" x14ac:dyDescent="0.25">
      <c r="E191" s="3"/>
    </row>
    <row r="192" spans="5:5" x14ac:dyDescent="0.25">
      <c r="E192" s="3"/>
    </row>
    <row r="193" spans="5:5" x14ac:dyDescent="0.25">
      <c r="E193" s="3"/>
    </row>
    <row r="194" spans="5:5" x14ac:dyDescent="0.25">
      <c r="E194" s="3"/>
    </row>
    <row r="195" spans="5:5" x14ac:dyDescent="0.25">
      <c r="E195" s="3"/>
    </row>
    <row r="196" spans="5:5" x14ac:dyDescent="0.25">
      <c r="E196" s="3"/>
    </row>
    <row r="197" spans="5:5" x14ac:dyDescent="0.25">
      <c r="E197" s="3"/>
    </row>
    <row r="198" spans="5:5" x14ac:dyDescent="0.25">
      <c r="E198" s="3"/>
    </row>
    <row r="199" spans="5:5" x14ac:dyDescent="0.25">
      <c r="E199" s="3"/>
    </row>
    <row r="200" spans="5:5" x14ac:dyDescent="0.25">
      <c r="E200" s="3"/>
    </row>
    <row r="201" spans="5:5" x14ac:dyDescent="0.25">
      <c r="E201" s="3"/>
    </row>
    <row r="202" spans="5:5" x14ac:dyDescent="0.25">
      <c r="E202" s="3"/>
    </row>
    <row r="203" spans="5:5" x14ac:dyDescent="0.25">
      <c r="E203" s="3"/>
    </row>
    <row r="204" spans="5:5" x14ac:dyDescent="0.25">
      <c r="E204" s="3"/>
    </row>
    <row r="205" spans="5:5" x14ac:dyDescent="0.25">
      <c r="E205" s="3"/>
    </row>
    <row r="206" spans="5:5" x14ac:dyDescent="0.25">
      <c r="E206" s="3"/>
    </row>
    <row r="207" spans="5:5" x14ac:dyDescent="0.25">
      <c r="E207" s="3"/>
    </row>
    <row r="208" spans="5:5" x14ac:dyDescent="0.25">
      <c r="E208" s="3"/>
    </row>
    <row r="209" spans="5:5" x14ac:dyDescent="0.25">
      <c r="E209" s="3"/>
    </row>
    <row r="210" spans="5:5" x14ac:dyDescent="0.25">
      <c r="E210" s="3"/>
    </row>
    <row r="211" spans="5:5" x14ac:dyDescent="0.25">
      <c r="E211" s="3"/>
    </row>
    <row r="212" spans="5:5" x14ac:dyDescent="0.25">
      <c r="E212" s="3"/>
    </row>
    <row r="213" spans="5:5" x14ac:dyDescent="0.25">
      <c r="E213" s="3"/>
    </row>
    <row r="214" spans="5:5" x14ac:dyDescent="0.25">
      <c r="E214" s="3"/>
    </row>
    <row r="215" spans="5:5" x14ac:dyDescent="0.25">
      <c r="E215" s="3"/>
    </row>
    <row r="216" spans="5:5" x14ac:dyDescent="0.25">
      <c r="E216" s="3"/>
    </row>
    <row r="217" spans="5:5" x14ac:dyDescent="0.25">
      <c r="E217" s="3"/>
    </row>
    <row r="218" spans="5:5" x14ac:dyDescent="0.25">
      <c r="E218" s="3"/>
    </row>
    <row r="219" spans="5:5" x14ac:dyDescent="0.25">
      <c r="E219" s="3"/>
    </row>
    <row r="220" spans="5:5" x14ac:dyDescent="0.25">
      <c r="E220" s="3"/>
    </row>
    <row r="221" spans="5:5" x14ac:dyDescent="0.25">
      <c r="E221" s="3"/>
    </row>
    <row r="222" spans="5:5" x14ac:dyDescent="0.25">
      <c r="E222" s="3"/>
    </row>
    <row r="223" spans="5:5" x14ac:dyDescent="0.25">
      <c r="E223" s="3"/>
    </row>
    <row r="224" spans="5:5" x14ac:dyDescent="0.25">
      <c r="E224" s="3"/>
    </row>
    <row r="225" spans="5:5" x14ac:dyDescent="0.25">
      <c r="E225" s="3"/>
    </row>
    <row r="226" spans="5:5" x14ac:dyDescent="0.25">
      <c r="E226" s="3"/>
    </row>
    <row r="227" spans="5:5" x14ac:dyDescent="0.25">
      <c r="E227" s="3"/>
    </row>
    <row r="228" spans="5:5" x14ac:dyDescent="0.25">
      <c r="E228" s="3"/>
    </row>
    <row r="229" spans="5:5" x14ac:dyDescent="0.25">
      <c r="E229" s="3"/>
    </row>
    <row r="230" spans="5:5" x14ac:dyDescent="0.25">
      <c r="E230" s="3"/>
    </row>
    <row r="231" spans="5:5" x14ac:dyDescent="0.25">
      <c r="E231" s="3"/>
    </row>
    <row r="232" spans="5:5" x14ac:dyDescent="0.25">
      <c r="E232" s="3"/>
    </row>
    <row r="233" spans="5:5" x14ac:dyDescent="0.25">
      <c r="E233" s="3"/>
    </row>
    <row r="234" spans="5:5" x14ac:dyDescent="0.25">
      <c r="E234" s="3"/>
    </row>
    <row r="235" spans="5:5" x14ac:dyDescent="0.25">
      <c r="E235" s="3"/>
    </row>
  </sheetData>
  <autoFilter ref="B1:I62" xr:uid="{00000000-0009-0000-0000-000001000000}">
    <filterColumn colId="3">
      <filters>
        <filter val="Chemical Manufacturing"/>
        <filter val="Hydrogen"/>
        <filter val="Mining"/>
        <filter val="Multiple"/>
        <filter val="Oil &amp; Gas"/>
        <filter val="Other"/>
        <filter val="Synthetic Fuels"/>
      </filters>
    </filterColumn>
  </autoFilter>
  <sortState xmlns:xlrd2="http://schemas.microsoft.com/office/spreadsheetml/2017/richdata2" ref="A2:I62">
    <sortCondition ref="C2:C62"/>
  </sortState>
  <hyperlinks>
    <hyperlink ref="I22" r:id="rId1" xr:uid="{00000000-0004-0000-0100-000000000000}"/>
    <hyperlink ref="I2" r:id="rId2" xr:uid="{00000000-0004-0000-0100-000001000000}"/>
    <hyperlink ref="I3" r:id="rId3" xr:uid="{00000000-0004-0000-0100-000002000000}"/>
    <hyperlink ref="I4" r:id="rId4" xr:uid="{00000000-0004-0000-0100-000003000000}"/>
    <hyperlink ref="I5" r:id="rId5" xr:uid="{00000000-0004-0000-0100-000004000000}"/>
    <hyperlink ref="I8" r:id="rId6" xr:uid="{00000000-0004-0000-0100-000005000000}"/>
    <hyperlink ref="I9" r:id="rId7" xr:uid="{00000000-0004-0000-0100-000006000000}"/>
    <hyperlink ref="I10" r:id="rId8" xr:uid="{00000000-0004-0000-0100-000007000000}"/>
    <hyperlink ref="I11" r:id="rId9" xr:uid="{00000000-0004-0000-0100-000008000000}"/>
    <hyperlink ref="I12" r:id="rId10" xr:uid="{00000000-0004-0000-0100-000009000000}"/>
    <hyperlink ref="I13" r:id="rId11" xr:uid="{00000000-0004-0000-0100-00000A000000}"/>
    <hyperlink ref="I14" r:id="rId12" xr:uid="{00000000-0004-0000-0100-00000B000000}"/>
    <hyperlink ref="I15" r:id="rId13" xr:uid="{00000000-0004-0000-0100-00000C000000}"/>
    <hyperlink ref="I17" r:id="rId14" xr:uid="{00000000-0004-0000-0100-00000D000000}"/>
    <hyperlink ref="I18" r:id="rId15" xr:uid="{00000000-0004-0000-0100-00000E000000}"/>
    <hyperlink ref="I19" r:id="rId16" xr:uid="{00000000-0004-0000-0100-00000F000000}"/>
    <hyperlink ref="I20" r:id="rId17" xr:uid="{00000000-0004-0000-0100-000010000000}"/>
    <hyperlink ref="I21" r:id="rId18" xr:uid="{00000000-0004-0000-0100-000011000000}"/>
    <hyperlink ref="I23" r:id="rId19" xr:uid="{00000000-0004-0000-0100-000012000000}"/>
    <hyperlink ref="I24" r:id="rId20" xr:uid="{00000000-0004-0000-0100-000013000000}"/>
    <hyperlink ref="I26" r:id="rId21" xr:uid="{00000000-0004-0000-0100-000014000000}"/>
    <hyperlink ref="I27" r:id="rId22" xr:uid="{00000000-0004-0000-0100-000015000000}"/>
    <hyperlink ref="I28" r:id="rId23" xr:uid="{00000000-0004-0000-0100-000016000000}"/>
    <hyperlink ref="I25" r:id="rId24" xr:uid="{00000000-0004-0000-0100-000017000000}"/>
    <hyperlink ref="I29" r:id="rId25" xr:uid="{00000000-0004-0000-0100-000018000000}"/>
    <hyperlink ref="I30" r:id="rId26" xr:uid="{00000000-0004-0000-0100-000019000000}"/>
    <hyperlink ref="I31" r:id="rId27" xr:uid="{00000000-0004-0000-0100-00001A000000}"/>
    <hyperlink ref="I32" r:id="rId28" xr:uid="{00000000-0004-0000-0100-00001B000000}"/>
    <hyperlink ref="I33" r:id="rId29" xr:uid="{00000000-0004-0000-0100-00001C000000}"/>
    <hyperlink ref="I34" r:id="rId30" xr:uid="{00000000-0004-0000-0100-00001D000000}"/>
    <hyperlink ref="I35" r:id="rId31" xr:uid="{00000000-0004-0000-0100-00001E000000}"/>
    <hyperlink ref="I36" r:id="rId32" xr:uid="{00000000-0004-0000-0100-00001F000000}"/>
    <hyperlink ref="I37" r:id="rId33" xr:uid="{00000000-0004-0000-0100-000020000000}"/>
    <hyperlink ref="I38" r:id="rId34" xr:uid="{00000000-0004-0000-0100-000021000000}"/>
    <hyperlink ref="I39" r:id="rId35" xr:uid="{00000000-0004-0000-0100-000022000000}"/>
    <hyperlink ref="I40" r:id="rId36" location=":~:text=%5B3F01%5D%20Development%20of%20Large,Project%20utilizing%20Very%20High%20Temperature" xr:uid="{00000000-0004-0000-0100-000023000000}"/>
    <hyperlink ref="I41" r:id="rId37" xr:uid="{00000000-0004-0000-0100-000024000000}"/>
    <hyperlink ref="I42" r:id="rId38" xr:uid="{00000000-0004-0000-0100-000025000000}"/>
    <hyperlink ref="I43" r:id="rId39" xr:uid="{00000000-0004-0000-0100-000026000000}"/>
    <hyperlink ref="I44" r:id="rId40" xr:uid="{00000000-0004-0000-0100-000027000000}"/>
    <hyperlink ref="I45" r:id="rId41" xr:uid="{00000000-0004-0000-0100-000028000000}"/>
    <hyperlink ref="I46" r:id="rId42" xr:uid="{00000000-0004-0000-0100-000029000000}"/>
    <hyperlink ref="I47" r:id="rId43" xr:uid="{00000000-0004-0000-0100-00002A000000}"/>
    <hyperlink ref="I48" r:id="rId44" xr:uid="{00000000-0004-0000-0100-00002B000000}"/>
    <hyperlink ref="I49" r:id="rId45" xr:uid="{00000000-0004-0000-0100-00002C000000}"/>
    <hyperlink ref="I50" r:id="rId46" xr:uid="{00000000-0004-0000-0100-00002D000000}"/>
    <hyperlink ref="I51" r:id="rId47" xr:uid="{00000000-0004-0000-0100-00002E000000}"/>
    <hyperlink ref="I52" r:id="rId48" xr:uid="{00000000-0004-0000-0100-00002F000000}"/>
    <hyperlink ref="I53" r:id="rId49" xr:uid="{00000000-0004-0000-0100-000030000000}"/>
    <hyperlink ref="I54" r:id="rId50" xr:uid="{00000000-0004-0000-0100-000031000000}"/>
    <hyperlink ref="I55" r:id="rId51" xr:uid="{00000000-0004-0000-0100-000032000000}"/>
    <hyperlink ref="I56" r:id="rId52" xr:uid="{00000000-0004-0000-0100-000033000000}"/>
    <hyperlink ref="I57" r:id="rId53" xr:uid="{00000000-0004-0000-0100-000034000000}"/>
    <hyperlink ref="I58" r:id="rId54" xr:uid="{00000000-0004-0000-0100-000035000000}"/>
    <hyperlink ref="I59" r:id="rId55" xr:uid="{00000000-0004-0000-0100-000036000000}"/>
    <hyperlink ref="I60" r:id="rId56" xr:uid="{00000000-0004-0000-0100-000037000000}"/>
    <hyperlink ref="I61" r:id="rId57" xr:uid="{00000000-0004-0000-0100-000038000000}"/>
    <hyperlink ref="I62" r:id="rId58" xr:uid="{00000000-0004-0000-0100-000039000000}"/>
    <hyperlink ref="I63" r:id="rId59" xr:uid="{E0FF2EEB-2CAF-4298-9EF2-F556ED70B74A}"/>
  </hyperlinks>
  <pageMargins left="0.7" right="0.7" top="0.75" bottom="0.75" header="0.3" footer="0.3"/>
  <pageSetup orientation="portrait" r:id="rId60"/>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ListForDropDown!$B$2:$B$20</xm:f>
          </x14:formula1>
          <xm:sqref>E56:E235 E2:E49</xm:sqref>
        </x14:dataValidation>
        <x14:dataValidation type="list" allowBlank="1" showInputMessage="1" showErrorMessage="1" xr:uid="{00000000-0002-0000-0100-000001000000}">
          <x14:formula1>
            <xm:f>'C:\Users\Wilhelm_b\AppData\Local\Microsoft\Windows\INetCache\Content.Outlook\1HEB84P1\[Copie de draft_-_database_concept_-_2023-08-23_2023-08-24_12-33-25_945_CEAInputs.xlsx]ListForDropDown'!#REF!</xm:f>
          </x14:formula1>
          <xm:sqref>E50:E55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0"/>
  <sheetViews>
    <sheetView zoomScaleNormal="100" workbookViewId="0">
      <pane ySplit="1" topLeftCell="A2" activePane="bottomLeft" state="frozen"/>
      <selection pane="bottomLeft" activeCell="C17" sqref="C17"/>
    </sheetView>
  </sheetViews>
  <sheetFormatPr defaultColWidth="8.85546875" defaultRowHeight="15" x14ac:dyDescent="0.25"/>
  <cols>
    <col min="1" max="1" width="6.28515625" customWidth="1"/>
    <col min="2" max="2" width="16.5703125" customWidth="1"/>
    <col min="3" max="3" width="57.42578125" customWidth="1"/>
    <col min="4" max="4" width="15.7109375" bestFit="1" customWidth="1"/>
    <col min="5" max="5" width="15.42578125" bestFit="1" customWidth="1"/>
    <col min="6" max="6" width="13.5703125" bestFit="1" customWidth="1"/>
    <col min="7" max="7" width="13.85546875" customWidth="1"/>
    <col min="8" max="9" width="13.5703125" customWidth="1"/>
    <col min="10" max="10" width="21.5703125" bestFit="1" customWidth="1"/>
  </cols>
  <sheetData>
    <row r="1" spans="1:10" s="19" customFormat="1" ht="30" x14ac:dyDescent="0.25">
      <c r="A1" s="19" t="s">
        <v>381</v>
      </c>
      <c r="B1" s="20" t="s">
        <v>39</v>
      </c>
      <c r="C1" s="20" t="s">
        <v>26</v>
      </c>
      <c r="D1" s="20" t="s">
        <v>350</v>
      </c>
      <c r="E1" s="20" t="s">
        <v>36</v>
      </c>
      <c r="F1" s="20" t="s">
        <v>15</v>
      </c>
      <c r="G1" s="20" t="s">
        <v>31</v>
      </c>
      <c r="H1" s="20" t="s">
        <v>48</v>
      </c>
      <c r="I1" s="20" t="s">
        <v>1</v>
      </c>
      <c r="J1" s="20" t="s">
        <v>362</v>
      </c>
    </row>
    <row r="2" spans="1:10" x14ac:dyDescent="0.25">
      <c r="A2" t="s">
        <v>442</v>
      </c>
      <c r="B2" s="6" t="s">
        <v>40</v>
      </c>
      <c r="C2" s="6" t="s">
        <v>43</v>
      </c>
      <c r="D2" s="6" t="s">
        <v>35</v>
      </c>
      <c r="E2" s="6">
        <v>2005</v>
      </c>
      <c r="F2" s="7" t="s">
        <v>14</v>
      </c>
      <c r="G2" s="6"/>
      <c r="H2" s="6" t="s">
        <v>49</v>
      </c>
      <c r="I2" s="6"/>
      <c r="J2" s="14" t="s">
        <v>538</v>
      </c>
    </row>
    <row r="3" spans="1:10" x14ac:dyDescent="0.25">
      <c r="A3" t="s">
        <v>443</v>
      </c>
      <c r="B3" s="6" t="s">
        <v>16</v>
      </c>
      <c r="C3" s="6" t="s">
        <v>44</v>
      </c>
      <c r="D3" s="6" t="s">
        <v>45</v>
      </c>
      <c r="E3" s="6">
        <v>2008</v>
      </c>
      <c r="F3" s="7" t="s">
        <v>3</v>
      </c>
      <c r="G3" s="6"/>
      <c r="H3" s="6" t="s">
        <v>50</v>
      </c>
      <c r="I3" s="6"/>
      <c r="J3" s="14" t="s">
        <v>45</v>
      </c>
    </row>
    <row r="4" spans="1:10" x14ac:dyDescent="0.25">
      <c r="A4" t="s">
        <v>453</v>
      </c>
      <c r="B4" s="6" t="s">
        <v>138</v>
      </c>
      <c r="C4" s="6" t="s">
        <v>139</v>
      </c>
      <c r="D4" s="6" t="s">
        <v>71</v>
      </c>
      <c r="E4" s="6">
        <v>2009</v>
      </c>
      <c r="F4" s="7" t="s">
        <v>37</v>
      </c>
      <c r="G4" s="6"/>
      <c r="H4" s="6"/>
      <c r="I4" s="6"/>
      <c r="J4" s="14" t="s">
        <v>71</v>
      </c>
    </row>
    <row r="5" spans="1:10" x14ac:dyDescent="0.25">
      <c r="A5" t="s">
        <v>446</v>
      </c>
      <c r="B5" s="6"/>
      <c r="C5" s="6" t="s">
        <v>70</v>
      </c>
      <c r="D5" s="6" t="s">
        <v>376</v>
      </c>
      <c r="E5" s="6">
        <v>2010</v>
      </c>
      <c r="F5" s="7" t="s">
        <v>37</v>
      </c>
      <c r="G5" s="6"/>
      <c r="H5" s="6"/>
      <c r="I5" s="6" t="s">
        <v>379</v>
      </c>
      <c r="J5" s="14" t="s">
        <v>540</v>
      </c>
    </row>
    <row r="6" spans="1:10" x14ac:dyDescent="0.25">
      <c r="A6" t="s">
        <v>452</v>
      </c>
      <c r="B6" s="6" t="s">
        <v>136</v>
      </c>
      <c r="C6" s="6" t="s">
        <v>134</v>
      </c>
      <c r="D6" s="6" t="s">
        <v>130</v>
      </c>
      <c r="E6" s="6">
        <v>2011</v>
      </c>
      <c r="F6" s="7" t="s">
        <v>37</v>
      </c>
      <c r="G6" s="6"/>
      <c r="H6" s="6" t="s">
        <v>135</v>
      </c>
      <c r="I6" s="6"/>
      <c r="J6" s="14" t="s">
        <v>130</v>
      </c>
    </row>
    <row r="7" spans="1:10" x14ac:dyDescent="0.25">
      <c r="A7" t="s">
        <v>454</v>
      </c>
      <c r="B7" s="6" t="s">
        <v>145</v>
      </c>
      <c r="C7" s="6" t="s">
        <v>146</v>
      </c>
      <c r="D7" s="6" t="s">
        <v>143</v>
      </c>
      <c r="E7" s="6">
        <v>2017</v>
      </c>
      <c r="F7" s="7" t="s">
        <v>37</v>
      </c>
      <c r="G7" s="6"/>
      <c r="H7" s="6"/>
      <c r="I7" s="6"/>
      <c r="J7" s="14" t="s">
        <v>143</v>
      </c>
    </row>
    <row r="8" spans="1:10" x14ac:dyDescent="0.25">
      <c r="A8" t="s">
        <v>445</v>
      </c>
      <c r="B8" s="6" t="s">
        <v>16</v>
      </c>
      <c r="C8" s="6" t="s">
        <v>47</v>
      </c>
      <c r="D8" s="6"/>
      <c r="E8" s="6">
        <v>2018</v>
      </c>
      <c r="F8" s="7" t="s">
        <v>14</v>
      </c>
      <c r="G8" s="6"/>
      <c r="H8" s="6" t="s">
        <v>51</v>
      </c>
      <c r="I8" s="6"/>
      <c r="J8" s="14" t="s">
        <v>539</v>
      </c>
    </row>
    <row r="9" spans="1:10" x14ac:dyDescent="0.25">
      <c r="A9" t="s">
        <v>447</v>
      </c>
      <c r="B9" s="6" t="s">
        <v>380</v>
      </c>
      <c r="C9" s="6" t="s">
        <v>339</v>
      </c>
      <c r="D9" s="6" t="s">
        <v>340</v>
      </c>
      <c r="E9" s="6">
        <v>2018</v>
      </c>
      <c r="F9" s="7" t="s">
        <v>37</v>
      </c>
      <c r="G9" s="6"/>
      <c r="H9" s="6"/>
      <c r="I9" s="6"/>
      <c r="J9" s="14" t="s">
        <v>340</v>
      </c>
    </row>
    <row r="10" spans="1:10" x14ac:dyDescent="0.25">
      <c r="A10" t="s">
        <v>450</v>
      </c>
      <c r="B10" s="6" t="s">
        <v>23</v>
      </c>
      <c r="C10" s="6" t="s">
        <v>110</v>
      </c>
      <c r="D10" s="6" t="s">
        <v>377</v>
      </c>
      <c r="E10" s="6">
        <v>2020</v>
      </c>
      <c r="F10" s="7" t="s">
        <v>37</v>
      </c>
      <c r="G10" s="6"/>
      <c r="H10" s="6"/>
      <c r="I10" s="6"/>
      <c r="J10" s="14" t="s">
        <v>542</v>
      </c>
    </row>
    <row r="11" spans="1:10" x14ac:dyDescent="0.25">
      <c r="A11" t="s">
        <v>451</v>
      </c>
      <c r="B11" s="6" t="s">
        <v>23</v>
      </c>
      <c r="C11" s="6" t="s">
        <v>342</v>
      </c>
      <c r="D11" s="6" t="s">
        <v>341</v>
      </c>
      <c r="E11" s="6">
        <v>2020</v>
      </c>
      <c r="F11" s="7" t="s">
        <v>37</v>
      </c>
      <c r="G11" s="6"/>
      <c r="H11" s="6"/>
      <c r="I11" s="6"/>
      <c r="J11" s="14" t="s">
        <v>543</v>
      </c>
    </row>
    <row r="12" spans="1:10" x14ac:dyDescent="0.25">
      <c r="A12" t="s">
        <v>456</v>
      </c>
      <c r="B12" s="6" t="s">
        <v>163</v>
      </c>
      <c r="C12" s="6" t="s">
        <v>164</v>
      </c>
      <c r="D12" s="6"/>
      <c r="E12" s="6">
        <v>2021</v>
      </c>
      <c r="F12" s="7" t="s">
        <v>239</v>
      </c>
      <c r="G12" s="6" t="s">
        <v>165</v>
      </c>
      <c r="H12" s="6"/>
      <c r="I12" s="6"/>
      <c r="J12" s="18" t="s">
        <v>545</v>
      </c>
    </row>
    <row r="13" spans="1:10" x14ac:dyDescent="0.25">
      <c r="A13" t="s">
        <v>459</v>
      </c>
      <c r="B13" s="6" t="s">
        <v>16</v>
      </c>
      <c r="C13" s="6" t="s">
        <v>227</v>
      </c>
      <c r="D13" s="6" t="s">
        <v>228</v>
      </c>
      <c r="E13" s="6">
        <v>2021</v>
      </c>
      <c r="F13" s="7" t="s">
        <v>37</v>
      </c>
      <c r="G13" s="6"/>
      <c r="H13" s="6"/>
      <c r="I13" s="6"/>
      <c r="J13" s="14" t="s">
        <v>546</v>
      </c>
    </row>
    <row r="14" spans="1:10" x14ac:dyDescent="0.25">
      <c r="A14" t="s">
        <v>461</v>
      </c>
      <c r="B14" s="6" t="s">
        <v>236</v>
      </c>
      <c r="C14" s="6" t="s">
        <v>237</v>
      </c>
      <c r="D14" s="6"/>
      <c r="E14" s="6">
        <v>2021</v>
      </c>
      <c r="F14" s="7" t="s">
        <v>14</v>
      </c>
      <c r="G14" s="6" t="s">
        <v>238</v>
      </c>
      <c r="H14" s="6"/>
      <c r="I14" s="6"/>
      <c r="J14" s="6" t="s">
        <v>343</v>
      </c>
    </row>
    <row r="15" spans="1:10" s="6" customFormat="1" x14ac:dyDescent="0.25">
      <c r="A15" t="s">
        <v>466</v>
      </c>
      <c r="B15" s="6" t="s">
        <v>378</v>
      </c>
      <c r="C15" s="6" t="s">
        <v>334</v>
      </c>
      <c r="D15" s="6" t="s">
        <v>335</v>
      </c>
      <c r="E15" s="6">
        <v>2021</v>
      </c>
      <c r="F15" s="7" t="s">
        <v>14</v>
      </c>
      <c r="H15" s="6" t="s">
        <v>336</v>
      </c>
      <c r="J15" s="14" t="s">
        <v>335</v>
      </c>
    </row>
    <row r="16" spans="1:10" s="6" customFormat="1" x14ac:dyDescent="0.25">
      <c r="A16" t="s">
        <v>444</v>
      </c>
      <c r="B16" s="6" t="s">
        <v>41</v>
      </c>
      <c r="C16" s="6" t="s">
        <v>52</v>
      </c>
      <c r="D16" s="6" t="s">
        <v>53</v>
      </c>
      <c r="E16" s="6">
        <v>2022</v>
      </c>
      <c r="F16" s="7" t="s">
        <v>14</v>
      </c>
      <c r="H16" s="6" t="s">
        <v>54</v>
      </c>
      <c r="J16" s="14" t="s">
        <v>53</v>
      </c>
    </row>
    <row r="17" spans="1:10" x14ac:dyDescent="0.25">
      <c r="A17" t="s">
        <v>448</v>
      </c>
      <c r="B17" s="6" t="s">
        <v>104</v>
      </c>
      <c r="C17" s="6" t="s">
        <v>105</v>
      </c>
      <c r="D17" s="6" t="s">
        <v>106</v>
      </c>
      <c r="E17" s="6">
        <v>2022</v>
      </c>
      <c r="F17" s="7" t="s">
        <v>37</v>
      </c>
      <c r="G17" s="6"/>
      <c r="H17" s="6"/>
      <c r="I17" s="6" t="s">
        <v>108</v>
      </c>
      <c r="J17" s="14" t="s">
        <v>541</v>
      </c>
    </row>
    <row r="18" spans="1:10" x14ac:dyDescent="0.25">
      <c r="A18" t="s">
        <v>455</v>
      </c>
      <c r="B18" s="6" t="s">
        <v>161</v>
      </c>
      <c r="C18" s="6" t="s">
        <v>160</v>
      </c>
      <c r="D18" s="6"/>
      <c r="E18" s="6">
        <v>2022</v>
      </c>
      <c r="F18" s="7" t="s">
        <v>14</v>
      </c>
      <c r="G18" s="6"/>
      <c r="H18" s="6" t="s">
        <v>162</v>
      </c>
      <c r="I18" s="6"/>
      <c r="J18" s="18" t="s">
        <v>544</v>
      </c>
    </row>
    <row r="19" spans="1:10" x14ac:dyDescent="0.25">
      <c r="A19" t="s">
        <v>464</v>
      </c>
      <c r="B19" s="6" t="s">
        <v>298</v>
      </c>
      <c r="C19" s="6" t="s">
        <v>290</v>
      </c>
      <c r="D19" s="6" t="s">
        <v>290</v>
      </c>
      <c r="E19" s="6">
        <v>2022</v>
      </c>
      <c r="F19" s="7" t="s">
        <v>37</v>
      </c>
      <c r="G19" s="6"/>
      <c r="H19" s="6" t="s">
        <v>303</v>
      </c>
      <c r="I19" s="6"/>
      <c r="J19" s="18" t="s">
        <v>290</v>
      </c>
    </row>
    <row r="20" spans="1:10" x14ac:dyDescent="0.25">
      <c r="A20" t="s">
        <v>457</v>
      </c>
      <c r="B20" s="6" t="s">
        <v>90</v>
      </c>
      <c r="C20" s="6" t="s">
        <v>210</v>
      </c>
      <c r="D20" s="6" t="s">
        <v>211</v>
      </c>
      <c r="E20" s="6">
        <v>2023</v>
      </c>
      <c r="F20" s="7" t="s">
        <v>37</v>
      </c>
      <c r="G20" s="6" t="s">
        <v>212</v>
      </c>
      <c r="H20" s="6" t="s">
        <v>213</v>
      </c>
      <c r="I20" s="6"/>
      <c r="J20" s="6" t="s">
        <v>343</v>
      </c>
    </row>
    <row r="21" spans="1:10" x14ac:dyDescent="0.25">
      <c r="A21" t="s">
        <v>462</v>
      </c>
      <c r="B21" s="6" t="s">
        <v>242</v>
      </c>
      <c r="C21" s="6" t="s">
        <v>273</v>
      </c>
      <c r="D21" s="6"/>
      <c r="E21" s="6">
        <v>2023</v>
      </c>
      <c r="F21" s="7" t="s">
        <v>37</v>
      </c>
      <c r="G21" s="6" t="s">
        <v>107</v>
      </c>
      <c r="H21" s="6" t="s">
        <v>243</v>
      </c>
      <c r="I21" s="6" t="s">
        <v>244</v>
      </c>
      <c r="J21" s="17" t="s">
        <v>547</v>
      </c>
    </row>
    <row r="22" spans="1:10" s="6" customFormat="1" x14ac:dyDescent="0.25">
      <c r="A22" t="s">
        <v>463</v>
      </c>
      <c r="B22" s="6" t="s">
        <v>286</v>
      </c>
      <c r="C22" s="6" t="s">
        <v>287</v>
      </c>
      <c r="E22" s="6">
        <v>2023</v>
      </c>
      <c r="F22" s="7" t="s">
        <v>37</v>
      </c>
      <c r="G22" s="6" t="s">
        <v>288</v>
      </c>
      <c r="I22" s="6" t="s">
        <v>289</v>
      </c>
      <c r="J22" s="14" t="s">
        <v>548</v>
      </c>
    </row>
    <row r="23" spans="1:10" s="5" customFormat="1" x14ac:dyDescent="0.25">
      <c r="A23" t="s">
        <v>465</v>
      </c>
      <c r="B23" s="6" t="s">
        <v>103</v>
      </c>
      <c r="C23" s="6" t="s">
        <v>300</v>
      </c>
      <c r="D23" s="6" t="s">
        <v>301</v>
      </c>
      <c r="E23" s="6">
        <v>2023</v>
      </c>
      <c r="F23" s="7" t="s">
        <v>14</v>
      </c>
      <c r="G23" s="6"/>
      <c r="H23" s="6" t="s">
        <v>302</v>
      </c>
      <c r="I23" s="6"/>
      <c r="J23" s="18" t="s">
        <v>549</v>
      </c>
    </row>
    <row r="24" spans="1:10" s="5" customFormat="1" x14ac:dyDescent="0.25">
      <c r="A24" t="s">
        <v>458</v>
      </c>
      <c r="B24" s="6" t="s">
        <v>90</v>
      </c>
      <c r="C24" s="6" t="s">
        <v>216</v>
      </c>
      <c r="D24" s="6" t="s">
        <v>217</v>
      </c>
      <c r="E24" s="6" t="s">
        <v>619</v>
      </c>
      <c r="F24" s="7" t="s">
        <v>93</v>
      </c>
      <c r="G24" s="6" t="s">
        <v>375</v>
      </c>
      <c r="H24" s="6" t="s">
        <v>218</v>
      </c>
      <c r="I24" s="6"/>
      <c r="J24" s="6" t="s">
        <v>343</v>
      </c>
    </row>
    <row r="25" spans="1:10" s="5" customFormat="1" x14ac:dyDescent="0.25">
      <c r="A25" t="s">
        <v>460</v>
      </c>
      <c r="B25" s="6" t="s">
        <v>90</v>
      </c>
      <c r="C25" s="6" t="s">
        <v>229</v>
      </c>
      <c r="D25" s="6"/>
      <c r="E25" s="6" t="s">
        <v>619</v>
      </c>
      <c r="F25" s="7" t="s">
        <v>37</v>
      </c>
      <c r="G25" s="6"/>
      <c r="H25" s="6" t="s">
        <v>230</v>
      </c>
      <c r="I25" s="6"/>
      <c r="J25" s="6" t="s">
        <v>343</v>
      </c>
    </row>
    <row r="26" spans="1:10" x14ac:dyDescent="0.25">
      <c r="A26" t="s">
        <v>449</v>
      </c>
      <c r="B26" s="6" t="s">
        <v>23</v>
      </c>
      <c r="C26" s="6" t="s">
        <v>109</v>
      </c>
      <c r="D26" s="6"/>
      <c r="E26" s="6"/>
      <c r="F26" s="7" t="s">
        <v>37</v>
      </c>
      <c r="G26" s="6"/>
      <c r="H26" s="6"/>
      <c r="I26" s="6"/>
      <c r="J26" s="6" t="s">
        <v>343</v>
      </c>
    </row>
    <row r="27" spans="1:10" x14ac:dyDescent="0.25">
      <c r="F27" s="3"/>
    </row>
    <row r="28" spans="1:10" x14ac:dyDescent="0.25">
      <c r="F28" s="3"/>
    </row>
    <row r="29" spans="1:10" x14ac:dyDescent="0.25">
      <c r="F29" s="3"/>
    </row>
    <row r="30" spans="1:10" x14ac:dyDescent="0.25">
      <c r="F30" s="3"/>
    </row>
  </sheetData>
  <autoFilter ref="A1:J26" xr:uid="{00000000-0009-0000-0000-000002000000}">
    <sortState xmlns:xlrd2="http://schemas.microsoft.com/office/spreadsheetml/2017/richdata2" ref="A2:J26">
      <sortCondition ref="E2:E26"/>
    </sortState>
  </autoFilter>
  <hyperlinks>
    <hyperlink ref="J2" r:id="rId1" xr:uid="{00000000-0004-0000-0200-000000000000}"/>
    <hyperlink ref="J3" r:id="rId2" xr:uid="{00000000-0004-0000-0200-000001000000}"/>
    <hyperlink ref="J16" r:id="rId3" xr:uid="{00000000-0004-0000-0200-000002000000}"/>
    <hyperlink ref="J8" r:id="rId4" xr:uid="{00000000-0004-0000-0200-000003000000}"/>
    <hyperlink ref="J5" r:id="rId5" xr:uid="{00000000-0004-0000-0200-000004000000}"/>
    <hyperlink ref="J9" r:id="rId6" xr:uid="{00000000-0004-0000-0200-000005000000}"/>
    <hyperlink ref="J17" r:id="rId7" xr:uid="{00000000-0004-0000-0200-000006000000}"/>
    <hyperlink ref="J10" r:id="rId8" xr:uid="{00000000-0004-0000-0200-000007000000}"/>
    <hyperlink ref="J11" r:id="rId9" xr:uid="{00000000-0004-0000-0200-000008000000}"/>
    <hyperlink ref="J6" r:id="rId10" xr:uid="{00000000-0004-0000-0200-000009000000}"/>
    <hyperlink ref="J4" r:id="rId11" xr:uid="{00000000-0004-0000-0200-00000A000000}"/>
    <hyperlink ref="J7" r:id="rId12" xr:uid="{00000000-0004-0000-0200-00000B000000}"/>
    <hyperlink ref="J18" r:id="rId13" xr:uid="{00000000-0004-0000-0200-00000C000000}"/>
    <hyperlink ref="J12" r:id="rId14" xr:uid="{00000000-0004-0000-0200-00000D000000}"/>
    <hyperlink ref="J13" r:id="rId15" xr:uid="{00000000-0004-0000-0200-00000E000000}"/>
    <hyperlink ref="J21" r:id="rId16" xr:uid="{00000000-0004-0000-0200-00000F000000}"/>
    <hyperlink ref="J22" r:id="rId17" xr:uid="{00000000-0004-0000-0200-000010000000}"/>
    <hyperlink ref="J19" r:id="rId18" xr:uid="{00000000-0004-0000-0200-000011000000}"/>
    <hyperlink ref="J23" r:id="rId19" xr:uid="{00000000-0004-0000-0200-000012000000}"/>
    <hyperlink ref="J15" r:id="rId20" xr:uid="{00000000-0004-0000-0200-000013000000}"/>
  </hyperlinks>
  <pageMargins left="0.7" right="0.7" top="0.75" bottom="0.75" header="0.3" footer="0.3"/>
  <pageSetup orientation="portrait" r:id="rId2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ListForDropDown!$B$2:$B$20</xm:f>
          </x14:formula1>
          <xm:sqref>F26:F30 F2:F23</xm:sqref>
        </x14:dataValidation>
        <x14:dataValidation type="list" allowBlank="1" showInputMessage="1" showErrorMessage="1" xr:uid="{00000000-0002-0000-0200-000001000000}">
          <x14:formula1>
            <xm:f>'C:\Users\Wilhelm_b\AppData\Local\Microsoft\Windows\INetCache\Content.Outlook\1HEB84P1\[Copie de draft_-_database_concept_-_2023-08-23_2023-08-24_12-33-25_945_CEAInputs.xlsx]ListForDropDown'!#REF!</xm:f>
          </x14:formula1>
          <xm:sqref>F24:F25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N222"/>
  <sheetViews>
    <sheetView zoomScale="90" zoomScaleNormal="90" workbookViewId="0">
      <pane ySplit="1" topLeftCell="A4" activePane="bottomLeft" state="frozen"/>
      <selection pane="bottomLeft" activeCell="M50" sqref="M50"/>
    </sheetView>
  </sheetViews>
  <sheetFormatPr defaultColWidth="8.85546875" defaultRowHeight="15" x14ac:dyDescent="0.25"/>
  <cols>
    <col min="1" max="1" width="5" bestFit="1" customWidth="1"/>
    <col min="2" max="2" width="3.85546875" bestFit="1" customWidth="1"/>
    <col min="3" max="3" width="26.5703125" bestFit="1" customWidth="1"/>
    <col min="4" max="4" width="10.42578125" bestFit="1" customWidth="1"/>
    <col min="5" max="5" width="8.85546875" style="8"/>
    <col min="6" max="6" width="11.28515625" customWidth="1"/>
    <col min="7" max="7" width="21.42578125" bestFit="1" customWidth="1"/>
    <col min="8" max="8" width="16.140625" customWidth="1"/>
    <col min="9" max="9" width="10.7109375" customWidth="1"/>
    <col min="10" max="10" width="17.42578125" customWidth="1"/>
    <col min="11" max="11" width="20.42578125" bestFit="1" customWidth="1"/>
    <col min="13" max="13" width="27.7109375" customWidth="1"/>
    <col min="14" max="14" width="15.7109375" customWidth="1"/>
  </cols>
  <sheetData>
    <row r="1" spans="2:14" s="19" customFormat="1" ht="60" x14ac:dyDescent="0.25">
      <c r="B1" s="19" t="s">
        <v>381</v>
      </c>
      <c r="C1" s="20" t="s">
        <v>26</v>
      </c>
      <c r="D1" s="20" t="s">
        <v>28</v>
      </c>
      <c r="E1" s="21" t="s">
        <v>30</v>
      </c>
      <c r="F1" s="20" t="s">
        <v>571</v>
      </c>
      <c r="G1" s="20" t="s">
        <v>15</v>
      </c>
      <c r="H1" s="20" t="s">
        <v>31</v>
      </c>
      <c r="I1" s="20" t="s">
        <v>25</v>
      </c>
      <c r="J1" s="20" t="s">
        <v>168</v>
      </c>
      <c r="K1" s="20" t="s">
        <v>128</v>
      </c>
      <c r="L1" s="20" t="s">
        <v>84</v>
      </c>
      <c r="M1" s="20" t="s">
        <v>1</v>
      </c>
      <c r="N1" s="20" t="s">
        <v>362</v>
      </c>
    </row>
    <row r="2" spans="2:14" hidden="1" x14ac:dyDescent="0.25">
      <c r="B2" t="s">
        <v>467</v>
      </c>
      <c r="C2" s="6" t="s">
        <v>27</v>
      </c>
      <c r="D2" s="6" t="s">
        <v>29</v>
      </c>
      <c r="E2" s="9">
        <v>1956</v>
      </c>
      <c r="F2" s="6">
        <v>2003</v>
      </c>
      <c r="G2" s="7" t="s">
        <v>21</v>
      </c>
      <c r="H2" s="6" t="s">
        <v>32</v>
      </c>
      <c r="I2" s="6" t="s">
        <v>34</v>
      </c>
      <c r="J2" s="6"/>
      <c r="K2" s="6">
        <f>268*4</f>
        <v>1072</v>
      </c>
      <c r="L2" s="6"/>
      <c r="M2" s="6"/>
      <c r="N2" s="14" t="s">
        <v>42</v>
      </c>
    </row>
    <row r="3" spans="2:14" hidden="1" x14ac:dyDescent="0.25">
      <c r="B3" t="s">
        <v>468</v>
      </c>
      <c r="C3" s="6" t="s">
        <v>46</v>
      </c>
      <c r="D3" s="6" t="s">
        <v>33</v>
      </c>
      <c r="E3" s="9">
        <v>1964</v>
      </c>
      <c r="F3" s="6">
        <v>2018</v>
      </c>
      <c r="G3" s="7" t="s">
        <v>4</v>
      </c>
      <c r="H3" s="6" t="s">
        <v>57</v>
      </c>
      <c r="I3" s="6" t="s">
        <v>59</v>
      </c>
      <c r="J3" s="6">
        <v>5</v>
      </c>
      <c r="K3" s="6">
        <v>25</v>
      </c>
      <c r="L3" s="6">
        <v>240</v>
      </c>
      <c r="M3" s="6" t="s">
        <v>209</v>
      </c>
      <c r="N3" s="14" t="s">
        <v>42</v>
      </c>
    </row>
    <row r="4" spans="2:14" x14ac:dyDescent="0.25">
      <c r="B4" t="s">
        <v>469</v>
      </c>
      <c r="C4" s="6" t="s">
        <v>56</v>
      </c>
      <c r="D4" s="6" t="s">
        <v>55</v>
      </c>
      <c r="E4" s="9">
        <v>1979</v>
      </c>
      <c r="F4" s="6" t="s">
        <v>88</v>
      </c>
      <c r="G4" s="7" t="s">
        <v>4</v>
      </c>
      <c r="H4" s="6" t="s">
        <v>58</v>
      </c>
      <c r="I4" s="6" t="s">
        <v>60</v>
      </c>
      <c r="J4" s="6">
        <v>45</v>
      </c>
      <c r="K4" s="6">
        <v>3002</v>
      </c>
      <c r="L4" s="6">
        <v>220</v>
      </c>
      <c r="M4" s="6"/>
      <c r="N4" s="14" t="s">
        <v>42</v>
      </c>
    </row>
    <row r="5" spans="2:14" x14ac:dyDescent="0.25">
      <c r="B5" t="s">
        <v>470</v>
      </c>
      <c r="C5" s="6" t="s">
        <v>61</v>
      </c>
      <c r="D5" s="6" t="s">
        <v>55</v>
      </c>
      <c r="E5" s="9">
        <v>1969</v>
      </c>
      <c r="F5" s="6" t="s">
        <v>88</v>
      </c>
      <c r="G5" s="7" t="s">
        <v>2</v>
      </c>
      <c r="H5" s="6"/>
      <c r="I5" s="6" t="s">
        <v>60</v>
      </c>
      <c r="J5" s="6">
        <v>60</v>
      </c>
      <c r="K5" s="6">
        <v>2260</v>
      </c>
      <c r="L5" s="6">
        <v>125</v>
      </c>
      <c r="M5" s="6" t="s">
        <v>118</v>
      </c>
      <c r="N5" s="14" t="s">
        <v>42</v>
      </c>
    </row>
    <row r="6" spans="2:14" x14ac:dyDescent="0.25">
      <c r="B6" t="s">
        <v>471</v>
      </c>
      <c r="C6" s="6" t="s">
        <v>116</v>
      </c>
      <c r="D6" s="6" t="s">
        <v>62</v>
      </c>
      <c r="E6" s="9">
        <v>1993</v>
      </c>
      <c r="F6" s="6" t="s">
        <v>88</v>
      </c>
      <c r="G6" s="7" t="s">
        <v>3</v>
      </c>
      <c r="H6" s="6"/>
      <c r="I6" s="6" t="s">
        <v>60</v>
      </c>
      <c r="J6" s="6"/>
      <c r="K6" s="6">
        <f>2*3423</f>
        <v>6846</v>
      </c>
      <c r="L6" s="6"/>
      <c r="M6" s="6" t="s">
        <v>554</v>
      </c>
      <c r="N6" s="14" t="s">
        <v>42</v>
      </c>
    </row>
    <row r="7" spans="2:14" x14ac:dyDescent="0.25">
      <c r="B7" t="s">
        <v>472</v>
      </c>
      <c r="C7" s="6" t="s">
        <v>113</v>
      </c>
      <c r="D7" s="6" t="s">
        <v>62</v>
      </c>
      <c r="E7" s="9"/>
      <c r="F7" s="6" t="s">
        <v>88</v>
      </c>
      <c r="G7" s="7" t="s">
        <v>3</v>
      </c>
      <c r="H7" s="6"/>
      <c r="I7" s="6" t="s">
        <v>60</v>
      </c>
      <c r="J7" s="6"/>
      <c r="K7" s="6" t="s">
        <v>555</v>
      </c>
      <c r="L7" s="6"/>
      <c r="M7" s="6" t="s">
        <v>556</v>
      </c>
      <c r="N7" s="14" t="s">
        <v>42</v>
      </c>
    </row>
    <row r="8" spans="2:14" x14ac:dyDescent="0.25">
      <c r="B8" t="s">
        <v>473</v>
      </c>
      <c r="C8" s="6" t="s">
        <v>114</v>
      </c>
      <c r="D8" s="6" t="s">
        <v>62</v>
      </c>
      <c r="E8" s="9"/>
      <c r="F8" s="6" t="s">
        <v>88</v>
      </c>
      <c r="G8" s="7" t="s">
        <v>3</v>
      </c>
      <c r="H8" s="6"/>
      <c r="I8" s="6" t="s">
        <v>60</v>
      </c>
      <c r="J8" s="6"/>
      <c r="K8" s="6" t="s">
        <v>558</v>
      </c>
      <c r="L8" s="6"/>
      <c r="M8" s="6" t="s">
        <v>557</v>
      </c>
      <c r="N8" s="14" t="s">
        <v>42</v>
      </c>
    </row>
    <row r="9" spans="2:14" x14ac:dyDescent="0.25">
      <c r="B9" t="s">
        <v>474</v>
      </c>
      <c r="C9" s="6" t="s">
        <v>115</v>
      </c>
      <c r="D9" s="6" t="s">
        <v>62</v>
      </c>
      <c r="E9" s="9"/>
      <c r="F9" s="6" t="s">
        <v>88</v>
      </c>
      <c r="G9" s="7" t="s">
        <v>3</v>
      </c>
      <c r="H9" s="6"/>
      <c r="I9" s="6" t="s">
        <v>60</v>
      </c>
      <c r="J9" s="6"/>
      <c r="K9" s="6"/>
      <c r="L9" s="6"/>
      <c r="M9" s="6" t="s">
        <v>533</v>
      </c>
      <c r="N9" s="14" t="s">
        <v>42</v>
      </c>
    </row>
    <row r="10" spans="2:14" s="6" customFormat="1" hidden="1" x14ac:dyDescent="0.25">
      <c r="B10" t="s">
        <v>475</v>
      </c>
      <c r="C10" s="6" t="s">
        <v>63</v>
      </c>
      <c r="D10" s="6" t="s">
        <v>65</v>
      </c>
      <c r="E10" s="9">
        <v>1984</v>
      </c>
      <c r="F10" s="6">
        <v>1997</v>
      </c>
      <c r="G10" s="7" t="s">
        <v>37</v>
      </c>
      <c r="H10" s="6" t="s">
        <v>330</v>
      </c>
      <c r="I10" s="6" t="s">
        <v>68</v>
      </c>
      <c r="J10" s="6" t="s">
        <v>231</v>
      </c>
      <c r="K10" s="6">
        <v>5350</v>
      </c>
      <c r="L10" s="6">
        <v>250</v>
      </c>
      <c r="M10" s="6" t="s">
        <v>559</v>
      </c>
      <c r="N10" s="14" t="s">
        <v>42</v>
      </c>
    </row>
    <row r="11" spans="2:14" hidden="1" x14ac:dyDescent="0.25">
      <c r="B11" t="s">
        <v>476</v>
      </c>
      <c r="C11" s="6" t="s">
        <v>66</v>
      </c>
      <c r="D11" s="6" t="s">
        <v>67</v>
      </c>
      <c r="E11" s="9">
        <v>1984</v>
      </c>
      <c r="F11" s="6">
        <v>2003</v>
      </c>
      <c r="G11" s="7" t="s">
        <v>21</v>
      </c>
      <c r="H11" s="6" t="s">
        <v>69</v>
      </c>
      <c r="I11" s="6" t="s">
        <v>60</v>
      </c>
      <c r="J11" s="6">
        <v>30</v>
      </c>
      <c r="K11" s="6">
        <v>1892</v>
      </c>
      <c r="L11" s="6">
        <v>190</v>
      </c>
      <c r="M11" s="6" t="s">
        <v>574</v>
      </c>
      <c r="N11" s="14" t="s">
        <v>42</v>
      </c>
    </row>
    <row r="12" spans="2:14" x14ac:dyDescent="0.25">
      <c r="B12" t="s">
        <v>477</v>
      </c>
      <c r="C12" s="6" t="s">
        <v>85</v>
      </c>
      <c r="D12" s="6" t="s">
        <v>86</v>
      </c>
      <c r="E12" s="9">
        <v>2000</v>
      </c>
      <c r="F12" s="6" t="s">
        <v>88</v>
      </c>
      <c r="G12" s="7" t="s">
        <v>2</v>
      </c>
      <c r="H12" s="6"/>
      <c r="I12" s="6" t="s">
        <v>60</v>
      </c>
      <c r="J12" s="6"/>
      <c r="K12" s="6">
        <v>6240</v>
      </c>
      <c r="L12" s="6">
        <v>153</v>
      </c>
      <c r="M12" s="6"/>
      <c r="N12" s="14" t="s">
        <v>42</v>
      </c>
    </row>
    <row r="13" spans="2:14" x14ac:dyDescent="0.25">
      <c r="B13" t="s">
        <v>478</v>
      </c>
      <c r="C13" s="6" t="s">
        <v>656</v>
      </c>
      <c r="D13" s="6" t="s">
        <v>87</v>
      </c>
      <c r="E13" s="9">
        <v>1980</v>
      </c>
      <c r="F13" s="6" t="s">
        <v>88</v>
      </c>
      <c r="G13" s="7" t="s">
        <v>8</v>
      </c>
      <c r="H13" s="6" t="s">
        <v>64</v>
      </c>
      <c r="I13" s="6" t="s">
        <v>68</v>
      </c>
      <c r="J13" s="6">
        <v>85</v>
      </c>
      <c r="K13" s="6">
        <v>693</v>
      </c>
      <c r="L13" s="6">
        <v>250</v>
      </c>
      <c r="M13" s="6" t="s">
        <v>89</v>
      </c>
      <c r="N13" s="14" t="s">
        <v>42</v>
      </c>
    </row>
    <row r="14" spans="2:14" hidden="1" x14ac:dyDescent="0.25">
      <c r="B14" t="s">
        <v>479</v>
      </c>
      <c r="C14" s="6" t="s">
        <v>111</v>
      </c>
      <c r="D14" s="6" t="s">
        <v>112</v>
      </c>
      <c r="E14" s="9">
        <v>1972</v>
      </c>
      <c r="F14" s="6">
        <v>2021</v>
      </c>
      <c r="G14" s="7" t="s">
        <v>3</v>
      </c>
      <c r="H14" s="6"/>
      <c r="I14" s="6" t="s">
        <v>68</v>
      </c>
      <c r="J14" s="6"/>
      <c r="K14" s="6">
        <v>337</v>
      </c>
      <c r="L14" s="6">
        <v>75</v>
      </c>
      <c r="M14" s="6" t="s">
        <v>651</v>
      </c>
      <c r="N14" s="14" t="s">
        <v>42</v>
      </c>
    </row>
    <row r="15" spans="2:14" x14ac:dyDescent="0.25">
      <c r="B15" t="s">
        <v>480</v>
      </c>
      <c r="C15" s="6" t="s">
        <v>117</v>
      </c>
      <c r="D15" s="6" t="s">
        <v>87</v>
      </c>
      <c r="E15" s="9">
        <v>1983</v>
      </c>
      <c r="F15" s="6" t="s">
        <v>88</v>
      </c>
      <c r="G15" s="7" t="s">
        <v>3</v>
      </c>
      <c r="H15" s="6"/>
      <c r="I15" s="6" t="s">
        <v>68</v>
      </c>
      <c r="J15" s="6">
        <v>12</v>
      </c>
      <c r="K15" s="6">
        <v>1620</v>
      </c>
      <c r="L15" s="6">
        <v>125</v>
      </c>
      <c r="M15" s="6" t="s">
        <v>566</v>
      </c>
      <c r="N15" s="14" t="s">
        <v>42</v>
      </c>
    </row>
    <row r="16" spans="2:14" x14ac:dyDescent="0.25">
      <c r="B16" t="s">
        <v>481</v>
      </c>
      <c r="C16" s="6" t="s">
        <v>579</v>
      </c>
      <c r="D16" s="6" t="s">
        <v>120</v>
      </c>
      <c r="E16" s="9">
        <v>1974</v>
      </c>
      <c r="F16" s="6" t="s">
        <v>88</v>
      </c>
      <c r="G16" s="7" t="s">
        <v>2</v>
      </c>
      <c r="H16" s="6"/>
      <c r="I16" s="6" t="s">
        <v>123</v>
      </c>
      <c r="J16" s="6" t="s">
        <v>580</v>
      </c>
      <c r="K16" s="6">
        <f>4*62</f>
        <v>248</v>
      </c>
      <c r="L16" s="6">
        <v>104</v>
      </c>
      <c r="M16" s="6"/>
      <c r="N16" s="14" t="s">
        <v>42</v>
      </c>
    </row>
    <row r="17" spans="2:14" x14ac:dyDescent="0.25">
      <c r="B17" t="s">
        <v>482</v>
      </c>
      <c r="C17" s="6" t="s">
        <v>121</v>
      </c>
      <c r="D17" s="6" t="s">
        <v>120</v>
      </c>
      <c r="E17" s="9">
        <v>1986</v>
      </c>
      <c r="F17" s="6" t="s">
        <v>88</v>
      </c>
      <c r="G17" s="7" t="s">
        <v>2</v>
      </c>
      <c r="H17" s="6"/>
      <c r="I17" s="6" t="s">
        <v>60</v>
      </c>
      <c r="J17" s="6">
        <v>1000</v>
      </c>
      <c r="K17" s="6">
        <f>2500*4</f>
        <v>10000</v>
      </c>
      <c r="L17" s="6"/>
      <c r="M17" s="6" t="s">
        <v>581</v>
      </c>
      <c r="N17" s="14" t="s">
        <v>42</v>
      </c>
    </row>
    <row r="18" spans="2:14" x14ac:dyDescent="0.25">
      <c r="B18" t="s">
        <v>483</v>
      </c>
      <c r="C18" s="6" t="s">
        <v>122</v>
      </c>
      <c r="D18" s="6" t="s">
        <v>120</v>
      </c>
      <c r="E18" s="9">
        <v>1981</v>
      </c>
      <c r="F18" s="6" t="s">
        <v>88</v>
      </c>
      <c r="G18" s="7" t="s">
        <v>2</v>
      </c>
      <c r="H18" s="6"/>
      <c r="I18" s="6" t="s">
        <v>588</v>
      </c>
      <c r="J18" s="6" t="s">
        <v>343</v>
      </c>
      <c r="K18" s="6" t="s">
        <v>600</v>
      </c>
      <c r="L18" s="6"/>
      <c r="M18" s="6"/>
      <c r="N18" s="14" t="s">
        <v>42</v>
      </c>
    </row>
    <row r="19" spans="2:14" x14ac:dyDescent="0.25">
      <c r="B19" t="s">
        <v>484</v>
      </c>
      <c r="C19" s="6" t="s">
        <v>589</v>
      </c>
      <c r="D19" s="6" t="s">
        <v>120</v>
      </c>
      <c r="E19" s="9">
        <v>1985</v>
      </c>
      <c r="F19" s="6" t="s">
        <v>88</v>
      </c>
      <c r="G19" s="7" t="s">
        <v>2</v>
      </c>
      <c r="H19" s="6"/>
      <c r="I19" s="6" t="s">
        <v>60</v>
      </c>
      <c r="J19" s="6" t="s">
        <v>343</v>
      </c>
      <c r="K19" s="6">
        <f>2500*3</f>
        <v>7500</v>
      </c>
      <c r="L19" s="6"/>
      <c r="M19" s="6" t="s">
        <v>590</v>
      </c>
      <c r="N19" s="14" t="s">
        <v>42</v>
      </c>
    </row>
    <row r="20" spans="2:14" x14ac:dyDescent="0.25">
      <c r="B20" t="s">
        <v>485</v>
      </c>
      <c r="C20" s="6" t="s">
        <v>124</v>
      </c>
      <c r="D20" s="6" t="s">
        <v>120</v>
      </c>
      <c r="E20" s="9">
        <v>1973</v>
      </c>
      <c r="F20" s="6" t="s">
        <v>88</v>
      </c>
      <c r="G20" s="7" t="s">
        <v>2</v>
      </c>
      <c r="H20" s="6"/>
      <c r="I20" s="6" t="s">
        <v>60</v>
      </c>
      <c r="J20" s="6" t="s">
        <v>343</v>
      </c>
      <c r="K20" s="6" t="s">
        <v>592</v>
      </c>
      <c r="L20" s="6"/>
      <c r="M20" s="6" t="s">
        <v>591</v>
      </c>
      <c r="N20" s="14" t="s">
        <v>42</v>
      </c>
    </row>
    <row r="21" spans="2:14" x14ac:dyDescent="0.25">
      <c r="B21" t="s">
        <v>486</v>
      </c>
      <c r="C21" s="6" t="s">
        <v>125</v>
      </c>
      <c r="D21" s="6" t="s">
        <v>120</v>
      </c>
      <c r="E21" s="9">
        <v>1984</v>
      </c>
      <c r="F21" s="6" t="s">
        <v>88</v>
      </c>
      <c r="G21" s="7" t="s">
        <v>2</v>
      </c>
      <c r="H21" s="6"/>
      <c r="I21" s="6" t="s">
        <v>123</v>
      </c>
      <c r="J21" s="6" t="s">
        <v>343</v>
      </c>
      <c r="K21" s="6" t="s">
        <v>594</v>
      </c>
      <c r="L21" s="6"/>
      <c r="M21" s="6" t="s">
        <v>593</v>
      </c>
      <c r="N21" s="14" t="s">
        <v>42</v>
      </c>
    </row>
    <row r="22" spans="2:14" x14ac:dyDescent="0.25">
      <c r="B22" t="s">
        <v>487</v>
      </c>
      <c r="C22" s="6" t="s">
        <v>126</v>
      </c>
      <c r="D22" s="6" t="s">
        <v>120</v>
      </c>
      <c r="E22" s="9">
        <v>2021</v>
      </c>
      <c r="F22" s="6" t="s">
        <v>88</v>
      </c>
      <c r="G22" s="7" t="s">
        <v>2</v>
      </c>
      <c r="H22" s="6"/>
      <c r="I22" s="6" t="s">
        <v>60</v>
      </c>
      <c r="J22" s="6" t="s">
        <v>343</v>
      </c>
      <c r="K22" s="6" t="s">
        <v>594</v>
      </c>
      <c r="L22" s="6"/>
      <c r="M22" s="6" t="s">
        <v>593</v>
      </c>
      <c r="N22" s="14" t="s">
        <v>42</v>
      </c>
    </row>
    <row r="23" spans="2:14" x14ac:dyDescent="0.25">
      <c r="B23" t="s">
        <v>488</v>
      </c>
      <c r="C23" s="6" t="s">
        <v>596</v>
      </c>
      <c r="D23" s="6" t="s">
        <v>120</v>
      </c>
      <c r="E23" s="9">
        <v>1972</v>
      </c>
      <c r="F23" s="6" t="s">
        <v>88</v>
      </c>
      <c r="G23" s="7" t="s">
        <v>2</v>
      </c>
      <c r="H23" s="6"/>
      <c r="I23" s="6" t="s">
        <v>60</v>
      </c>
      <c r="J23" s="6" t="s">
        <v>343</v>
      </c>
      <c r="K23" s="6" t="s">
        <v>597</v>
      </c>
      <c r="L23" s="6"/>
      <c r="M23" s="6" t="s">
        <v>595</v>
      </c>
      <c r="N23" s="14" t="s">
        <v>42</v>
      </c>
    </row>
    <row r="24" spans="2:14" x14ac:dyDescent="0.25">
      <c r="B24" t="s">
        <v>489</v>
      </c>
      <c r="C24" s="6" t="s">
        <v>598</v>
      </c>
      <c r="D24" s="6" t="s">
        <v>120</v>
      </c>
      <c r="E24" s="9">
        <v>1983</v>
      </c>
      <c r="F24" s="6" t="s">
        <v>88</v>
      </c>
      <c r="G24" s="7" t="s">
        <v>2</v>
      </c>
      <c r="H24" s="6"/>
      <c r="I24" s="6" t="s">
        <v>123</v>
      </c>
      <c r="J24" s="6" t="s">
        <v>343</v>
      </c>
      <c r="K24" s="6" t="s">
        <v>599</v>
      </c>
      <c r="L24" s="6"/>
      <c r="M24" s="6" t="s">
        <v>593</v>
      </c>
      <c r="N24" s="14" t="s">
        <v>42</v>
      </c>
    </row>
    <row r="25" spans="2:14" x14ac:dyDescent="0.25">
      <c r="B25" t="s">
        <v>490</v>
      </c>
      <c r="C25" s="6" t="s">
        <v>166</v>
      </c>
      <c r="D25" s="6" t="s">
        <v>167</v>
      </c>
      <c r="E25" s="9">
        <v>2023</v>
      </c>
      <c r="F25" s="6" t="s">
        <v>88</v>
      </c>
      <c r="G25" s="7" t="s">
        <v>14</v>
      </c>
      <c r="H25" s="6"/>
      <c r="I25" s="6" t="s">
        <v>59</v>
      </c>
      <c r="J25" s="6">
        <v>1.25</v>
      </c>
      <c r="K25" s="6">
        <v>1890</v>
      </c>
      <c r="L25" s="6"/>
      <c r="M25" s="6" t="s">
        <v>169</v>
      </c>
      <c r="N25" s="14" t="s">
        <v>42</v>
      </c>
    </row>
    <row r="26" spans="2:14" x14ac:dyDescent="0.25">
      <c r="B26" t="s">
        <v>491</v>
      </c>
      <c r="C26" s="6" t="s">
        <v>195</v>
      </c>
      <c r="D26" s="6" t="s">
        <v>62</v>
      </c>
      <c r="E26" s="9">
        <v>1998</v>
      </c>
      <c r="F26" s="6" t="s">
        <v>88</v>
      </c>
      <c r="G26" s="7" t="s">
        <v>14</v>
      </c>
      <c r="H26" s="6"/>
      <c r="I26" s="6" t="s">
        <v>38</v>
      </c>
      <c r="J26" s="6" t="s">
        <v>343</v>
      </c>
      <c r="K26" s="6">
        <v>30</v>
      </c>
      <c r="L26" s="6">
        <v>950</v>
      </c>
      <c r="M26" s="6" t="s">
        <v>625</v>
      </c>
      <c r="N26" s="14" t="s">
        <v>42</v>
      </c>
    </row>
    <row r="27" spans="2:14" hidden="1" x14ac:dyDescent="0.25">
      <c r="B27" t="s">
        <v>492</v>
      </c>
      <c r="C27" s="6" t="s">
        <v>199</v>
      </c>
      <c r="D27" s="6" t="s">
        <v>200</v>
      </c>
      <c r="E27" s="9">
        <v>1989.12</v>
      </c>
      <c r="F27" s="6">
        <v>2014</v>
      </c>
      <c r="G27" s="12" t="s">
        <v>2</v>
      </c>
      <c r="H27" s="13"/>
      <c r="I27" s="13" t="s">
        <v>60</v>
      </c>
      <c r="J27" s="13">
        <v>5</v>
      </c>
      <c r="K27" s="13">
        <v>5</v>
      </c>
      <c r="L27" s="13">
        <v>186</v>
      </c>
      <c r="M27" s="13" t="s">
        <v>626</v>
      </c>
      <c r="N27" s="15" t="s">
        <v>42</v>
      </c>
    </row>
    <row r="28" spans="2:14" x14ac:dyDescent="0.25">
      <c r="B28" t="s">
        <v>493</v>
      </c>
      <c r="C28" s="13" t="s">
        <v>363</v>
      </c>
      <c r="D28" s="13" t="s">
        <v>200</v>
      </c>
      <c r="E28" s="13">
        <v>2019</v>
      </c>
      <c r="F28" s="13" t="s">
        <v>88</v>
      </c>
      <c r="G28" s="12" t="s">
        <v>2</v>
      </c>
      <c r="H28" s="13"/>
      <c r="I28" s="13" t="s">
        <v>60</v>
      </c>
      <c r="J28" s="13">
        <v>31.5</v>
      </c>
      <c r="K28" s="13">
        <v>3400</v>
      </c>
      <c r="L28" s="13"/>
      <c r="M28" s="13" t="s">
        <v>201</v>
      </c>
      <c r="N28" s="15" t="s">
        <v>42</v>
      </c>
    </row>
    <row r="29" spans="2:14" x14ac:dyDescent="0.25">
      <c r="B29" t="s">
        <v>494</v>
      </c>
      <c r="C29" s="13" t="s">
        <v>631</v>
      </c>
      <c r="D29" s="13" t="s">
        <v>200</v>
      </c>
      <c r="E29" s="13">
        <v>2020</v>
      </c>
      <c r="F29" s="13" t="s">
        <v>88</v>
      </c>
      <c r="G29" s="12" t="s">
        <v>2</v>
      </c>
      <c r="H29" s="13"/>
      <c r="I29" s="13" t="s">
        <v>60</v>
      </c>
      <c r="J29" s="13">
        <v>20.7</v>
      </c>
      <c r="K29" s="13">
        <v>966</v>
      </c>
      <c r="L29" s="13"/>
      <c r="M29" s="13" t="s">
        <v>202</v>
      </c>
      <c r="N29" s="15" t="s">
        <v>42</v>
      </c>
    </row>
    <row r="30" spans="2:14" x14ac:dyDescent="0.25">
      <c r="B30" t="s">
        <v>495</v>
      </c>
      <c r="C30" s="13" t="s">
        <v>364</v>
      </c>
      <c r="D30" s="13" t="s">
        <v>200</v>
      </c>
      <c r="E30" s="13">
        <v>2021</v>
      </c>
      <c r="F30" s="13" t="s">
        <v>88</v>
      </c>
      <c r="G30" s="12" t="s">
        <v>2</v>
      </c>
      <c r="H30" s="13"/>
      <c r="I30" s="13" t="s">
        <v>60</v>
      </c>
      <c r="J30" s="13">
        <v>202.5</v>
      </c>
      <c r="K30" s="13">
        <v>3400</v>
      </c>
      <c r="L30" s="13"/>
      <c r="M30" s="13" t="s">
        <v>203</v>
      </c>
      <c r="N30" s="15" t="s">
        <v>42</v>
      </c>
    </row>
    <row r="31" spans="2:14" x14ac:dyDescent="0.25">
      <c r="B31" t="s">
        <v>496</v>
      </c>
      <c r="C31" s="13" t="s">
        <v>204</v>
      </c>
      <c r="D31" s="13" t="s">
        <v>200</v>
      </c>
      <c r="E31" s="13">
        <v>2022</v>
      </c>
      <c r="F31" s="13" t="s">
        <v>88</v>
      </c>
      <c r="G31" s="12" t="s">
        <v>2</v>
      </c>
      <c r="H31" s="13"/>
      <c r="I31" s="13" t="s">
        <v>60</v>
      </c>
      <c r="J31" s="13">
        <v>10.9</v>
      </c>
      <c r="K31" s="13">
        <v>3000</v>
      </c>
      <c r="L31" s="13"/>
      <c r="M31" s="13" t="s">
        <v>205</v>
      </c>
      <c r="N31" s="15" t="s">
        <v>42</v>
      </c>
    </row>
    <row r="32" spans="2:14" x14ac:dyDescent="0.25">
      <c r="B32" t="s">
        <v>497</v>
      </c>
      <c r="C32" s="13" t="s">
        <v>632</v>
      </c>
      <c r="D32" s="13" t="s">
        <v>200</v>
      </c>
      <c r="E32" s="13">
        <v>2022</v>
      </c>
      <c r="F32" s="13" t="s">
        <v>88</v>
      </c>
      <c r="G32" s="12" t="s">
        <v>21</v>
      </c>
      <c r="H32" s="13" t="s">
        <v>630</v>
      </c>
      <c r="I32" s="13" t="s">
        <v>60</v>
      </c>
      <c r="J32" s="13">
        <v>9.1</v>
      </c>
      <c r="K32" s="13">
        <v>966</v>
      </c>
      <c r="L32" s="13"/>
      <c r="M32" s="13" t="s">
        <v>630</v>
      </c>
      <c r="N32" s="15" t="s">
        <v>42</v>
      </c>
    </row>
    <row r="33" spans="2:14" s="5" customFormat="1" hidden="1" x14ac:dyDescent="0.25">
      <c r="B33" t="s">
        <v>498</v>
      </c>
      <c r="C33" s="6" t="s">
        <v>650</v>
      </c>
      <c r="D33" s="6" t="s">
        <v>304</v>
      </c>
      <c r="E33" s="9">
        <v>1973</v>
      </c>
      <c r="F33" s="6">
        <v>1993</v>
      </c>
      <c r="G33" s="7" t="s">
        <v>3</v>
      </c>
      <c r="H33" s="6"/>
      <c r="I33" s="6" t="s">
        <v>526</v>
      </c>
      <c r="J33" s="6">
        <v>200</v>
      </c>
      <c r="K33" s="6">
        <v>750</v>
      </c>
      <c r="L33" s="13">
        <v>230</v>
      </c>
      <c r="M33" s="13" t="s">
        <v>305</v>
      </c>
      <c r="N33" s="14" t="s">
        <v>42</v>
      </c>
    </row>
    <row r="34" spans="2:14" hidden="1" x14ac:dyDescent="0.25">
      <c r="B34" t="s">
        <v>499</v>
      </c>
      <c r="C34" s="13" t="s">
        <v>196</v>
      </c>
      <c r="D34" s="13" t="s">
        <v>65</v>
      </c>
      <c r="E34" s="8">
        <v>2022</v>
      </c>
      <c r="F34">
        <v>2022</v>
      </c>
      <c r="G34" s="3" t="s">
        <v>14</v>
      </c>
      <c r="H34" t="s">
        <v>338</v>
      </c>
      <c r="I34" s="13" t="s">
        <v>639</v>
      </c>
      <c r="J34" t="s">
        <v>337</v>
      </c>
      <c r="L34">
        <v>550</v>
      </c>
      <c r="M34" s="6" t="s">
        <v>197</v>
      </c>
      <c r="N34" s="17" t="s">
        <v>42</v>
      </c>
    </row>
    <row r="35" spans="2:14" x14ac:dyDescent="0.25">
      <c r="B35" t="s">
        <v>525</v>
      </c>
      <c r="C35" s="13" t="s">
        <v>627</v>
      </c>
      <c r="D35" s="13" t="s">
        <v>119</v>
      </c>
      <c r="E35" s="8">
        <v>2021</v>
      </c>
      <c r="F35" s="13" t="s">
        <v>88</v>
      </c>
      <c r="G35" s="3" t="s">
        <v>37</v>
      </c>
      <c r="H35" s="13" t="s">
        <v>629</v>
      </c>
      <c r="I35" s="13" t="s">
        <v>38</v>
      </c>
      <c r="K35" s="13">
        <v>500</v>
      </c>
      <c r="L35">
        <v>566</v>
      </c>
      <c r="M35" s="13" t="s">
        <v>628</v>
      </c>
      <c r="N35" s="15" t="s">
        <v>42</v>
      </c>
    </row>
    <row r="36" spans="2:14" x14ac:dyDescent="0.25">
      <c r="B36" t="s">
        <v>552</v>
      </c>
      <c r="C36" s="13" t="s">
        <v>530</v>
      </c>
      <c r="D36" s="13" t="s">
        <v>62</v>
      </c>
      <c r="G36" s="3" t="s">
        <v>3</v>
      </c>
      <c r="I36" s="13" t="s">
        <v>60</v>
      </c>
      <c r="K36" t="s">
        <v>532</v>
      </c>
      <c r="M36" s="13" t="s">
        <v>550</v>
      </c>
      <c r="N36" s="14" t="s">
        <v>42</v>
      </c>
    </row>
    <row r="37" spans="2:14" hidden="1" x14ac:dyDescent="0.25">
      <c r="B37" t="s">
        <v>553</v>
      </c>
      <c r="C37" s="13" t="s">
        <v>531</v>
      </c>
      <c r="D37" s="13" t="s">
        <v>62</v>
      </c>
      <c r="E37" s="8">
        <v>1979</v>
      </c>
      <c r="F37">
        <v>2018</v>
      </c>
      <c r="G37" s="3" t="s">
        <v>3</v>
      </c>
      <c r="I37" s="13" t="s">
        <v>60</v>
      </c>
      <c r="K37">
        <v>6846</v>
      </c>
      <c r="M37" s="13" t="s">
        <v>551</v>
      </c>
      <c r="N37" s="14" t="s">
        <v>42</v>
      </c>
    </row>
    <row r="38" spans="2:14" hidden="1" x14ac:dyDescent="0.25">
      <c r="B38" t="s">
        <v>572</v>
      </c>
      <c r="C38" s="13" t="s">
        <v>576</v>
      </c>
      <c r="D38" s="13" t="s">
        <v>575</v>
      </c>
      <c r="E38" s="8">
        <v>1964</v>
      </c>
      <c r="F38">
        <v>1974</v>
      </c>
      <c r="G38" s="3" t="s">
        <v>2</v>
      </c>
      <c r="I38" s="13" t="s">
        <v>68</v>
      </c>
      <c r="J38" t="s">
        <v>577</v>
      </c>
      <c r="K38">
        <v>80</v>
      </c>
      <c r="L38" t="s">
        <v>578</v>
      </c>
      <c r="N38" s="14" t="s">
        <v>42</v>
      </c>
    </row>
    <row r="39" spans="2:14" x14ac:dyDescent="0.25">
      <c r="B39" t="s">
        <v>573</v>
      </c>
      <c r="C39" s="13" t="s">
        <v>582</v>
      </c>
      <c r="D39" s="13" t="s">
        <v>120</v>
      </c>
      <c r="E39" s="8">
        <v>2001</v>
      </c>
      <c r="F39" t="s">
        <v>88</v>
      </c>
      <c r="G39" s="3" t="s">
        <v>2</v>
      </c>
      <c r="I39" s="13" t="s">
        <v>60</v>
      </c>
      <c r="J39">
        <v>1000</v>
      </c>
      <c r="K39" t="s">
        <v>603</v>
      </c>
      <c r="M39" s="13" t="s">
        <v>583</v>
      </c>
      <c r="N39" s="15" t="s">
        <v>42</v>
      </c>
    </row>
    <row r="40" spans="2:14" x14ac:dyDescent="0.25">
      <c r="B40" t="s">
        <v>601</v>
      </c>
      <c r="C40" s="13" t="s">
        <v>584</v>
      </c>
      <c r="D40" s="6" t="s">
        <v>120</v>
      </c>
      <c r="G40" s="3" t="s">
        <v>2</v>
      </c>
      <c r="J40">
        <v>2000</v>
      </c>
      <c r="M40" s="13" t="s">
        <v>585</v>
      </c>
      <c r="N40" s="15" t="s">
        <v>42</v>
      </c>
    </row>
    <row r="41" spans="2:14" x14ac:dyDescent="0.25">
      <c r="B41" t="s">
        <v>602</v>
      </c>
      <c r="C41" s="13" t="s">
        <v>587</v>
      </c>
      <c r="D41" t="s">
        <v>67</v>
      </c>
      <c r="E41" s="8">
        <v>1984</v>
      </c>
      <c r="G41" s="3" t="s">
        <v>2</v>
      </c>
      <c r="J41">
        <v>260</v>
      </c>
      <c r="M41" s="13" t="s">
        <v>586</v>
      </c>
      <c r="N41" s="15" t="s">
        <v>42</v>
      </c>
    </row>
    <row r="42" spans="2:14" x14ac:dyDescent="0.25">
      <c r="C42" s="13" t="s">
        <v>653</v>
      </c>
      <c r="D42" s="13" t="s">
        <v>652</v>
      </c>
      <c r="F42" t="s">
        <v>88</v>
      </c>
      <c r="G42" s="3" t="s">
        <v>2</v>
      </c>
      <c r="I42" s="13" t="s">
        <v>60</v>
      </c>
      <c r="J42">
        <v>20</v>
      </c>
      <c r="M42" s="13" t="s">
        <v>660</v>
      </c>
      <c r="N42" t="s">
        <v>670</v>
      </c>
    </row>
    <row r="43" spans="2:14" x14ac:dyDescent="0.25">
      <c r="C43" s="13" t="s">
        <v>654</v>
      </c>
      <c r="D43" s="13" t="s">
        <v>655</v>
      </c>
      <c r="F43" t="s">
        <v>88</v>
      </c>
      <c r="G43" s="3" t="s">
        <v>2</v>
      </c>
      <c r="I43" s="13" t="s">
        <v>60</v>
      </c>
      <c r="J43">
        <v>6</v>
      </c>
      <c r="M43" s="13" t="s">
        <v>661</v>
      </c>
      <c r="N43" t="s">
        <v>670</v>
      </c>
    </row>
    <row r="44" spans="2:14" x14ac:dyDescent="0.25">
      <c r="C44" s="13" t="s">
        <v>658</v>
      </c>
      <c r="D44" s="13" t="s">
        <v>657</v>
      </c>
      <c r="F44" t="s">
        <v>88</v>
      </c>
      <c r="G44" s="3" t="s">
        <v>2</v>
      </c>
      <c r="I44" s="13" t="s">
        <v>68</v>
      </c>
      <c r="J44">
        <v>10</v>
      </c>
      <c r="M44" s="13" t="s">
        <v>659</v>
      </c>
      <c r="N44" t="s">
        <v>670</v>
      </c>
    </row>
    <row r="45" spans="2:14" x14ac:dyDescent="0.25">
      <c r="C45" s="13" t="s">
        <v>663</v>
      </c>
      <c r="D45" s="13" t="s">
        <v>662</v>
      </c>
      <c r="F45" t="s">
        <v>88</v>
      </c>
      <c r="G45" s="3" t="s">
        <v>2</v>
      </c>
      <c r="I45" s="13" t="s">
        <v>60</v>
      </c>
      <c r="J45">
        <v>50</v>
      </c>
      <c r="M45" s="13" t="s">
        <v>661</v>
      </c>
      <c r="N45" t="s">
        <v>670</v>
      </c>
    </row>
    <row r="46" spans="2:14" x14ac:dyDescent="0.25">
      <c r="C46" s="13" t="s">
        <v>665</v>
      </c>
      <c r="D46" s="13" t="s">
        <v>664</v>
      </c>
      <c r="F46" t="s">
        <v>88</v>
      </c>
      <c r="G46" s="3" t="s">
        <v>2</v>
      </c>
      <c r="I46" s="13" t="s">
        <v>60</v>
      </c>
      <c r="J46">
        <v>40</v>
      </c>
      <c r="M46" s="13" t="s">
        <v>669</v>
      </c>
      <c r="N46" t="s">
        <v>670</v>
      </c>
    </row>
    <row r="47" spans="2:14" x14ac:dyDescent="0.25">
      <c r="C47" s="13" t="s">
        <v>666</v>
      </c>
      <c r="D47" s="13" t="s">
        <v>664</v>
      </c>
      <c r="F47" t="s">
        <v>88</v>
      </c>
      <c r="G47" s="3" t="s">
        <v>2</v>
      </c>
      <c r="I47" s="13" t="s">
        <v>60</v>
      </c>
      <c r="J47">
        <v>50</v>
      </c>
      <c r="M47" s="13" t="s">
        <v>669</v>
      </c>
      <c r="N47" t="s">
        <v>670</v>
      </c>
    </row>
    <row r="48" spans="2:14" x14ac:dyDescent="0.25">
      <c r="C48" s="13" t="s">
        <v>667</v>
      </c>
      <c r="D48" s="13" t="s">
        <v>664</v>
      </c>
      <c r="F48" t="s">
        <v>88</v>
      </c>
      <c r="G48" s="3" t="s">
        <v>2</v>
      </c>
      <c r="I48" s="13" t="s">
        <v>60</v>
      </c>
      <c r="J48">
        <v>50</v>
      </c>
      <c r="M48" s="13" t="s">
        <v>669</v>
      </c>
      <c r="N48" t="s">
        <v>670</v>
      </c>
    </row>
    <row r="49" spans="1:14" x14ac:dyDescent="0.25">
      <c r="C49" s="13" t="s">
        <v>668</v>
      </c>
      <c r="D49" s="13" t="s">
        <v>664</v>
      </c>
      <c r="F49" t="s">
        <v>88</v>
      </c>
      <c r="G49" s="3" t="s">
        <v>2</v>
      </c>
      <c r="I49" s="13" t="s">
        <v>60</v>
      </c>
      <c r="J49">
        <v>65</v>
      </c>
      <c r="M49" t="s">
        <v>660</v>
      </c>
      <c r="N49" t="s">
        <v>670</v>
      </c>
    </row>
    <row r="50" spans="1:14" x14ac:dyDescent="0.25">
      <c r="A50" s="28" t="s">
        <v>676</v>
      </c>
      <c r="C50" s="13" t="s">
        <v>672</v>
      </c>
      <c r="D50" s="13" t="s">
        <v>119</v>
      </c>
      <c r="E50" s="8">
        <v>2024</v>
      </c>
      <c r="F50" t="s">
        <v>88</v>
      </c>
      <c r="G50" s="3" t="s">
        <v>8</v>
      </c>
      <c r="H50" t="s">
        <v>673</v>
      </c>
      <c r="I50" s="13" t="s">
        <v>60</v>
      </c>
      <c r="J50" t="s">
        <v>674</v>
      </c>
      <c r="M50" s="13" t="s">
        <v>675</v>
      </c>
      <c r="N50" t="s">
        <v>671</v>
      </c>
    </row>
    <row r="51" spans="1:14" x14ac:dyDescent="0.25">
      <c r="G51" s="3"/>
    </row>
    <row r="52" spans="1:14" x14ac:dyDescent="0.25">
      <c r="G52" s="3"/>
    </row>
    <row r="53" spans="1:14" x14ac:dyDescent="0.25">
      <c r="G53" s="3"/>
    </row>
    <row r="54" spans="1:14" x14ac:dyDescent="0.25">
      <c r="G54" s="3"/>
    </row>
    <row r="55" spans="1:14" x14ac:dyDescent="0.25">
      <c r="G55" s="3"/>
    </row>
    <row r="56" spans="1:14" x14ac:dyDescent="0.25">
      <c r="G56" s="3"/>
    </row>
    <row r="57" spans="1:14" x14ac:dyDescent="0.25">
      <c r="G57" s="3"/>
    </row>
    <row r="58" spans="1:14" x14ac:dyDescent="0.25">
      <c r="G58" s="3"/>
    </row>
    <row r="59" spans="1:14" x14ac:dyDescent="0.25">
      <c r="G59" s="3"/>
    </row>
    <row r="60" spans="1:14" x14ac:dyDescent="0.25">
      <c r="G60" s="3"/>
    </row>
    <row r="61" spans="1:14" x14ac:dyDescent="0.25">
      <c r="G61" s="3"/>
    </row>
    <row r="62" spans="1:14" x14ac:dyDescent="0.25">
      <c r="G62" s="3"/>
    </row>
    <row r="63" spans="1:14" x14ac:dyDescent="0.25">
      <c r="G63" s="3"/>
    </row>
    <row r="64" spans="1:14" x14ac:dyDescent="0.25">
      <c r="G64" s="3"/>
    </row>
    <row r="65" spans="7:7" x14ac:dyDescent="0.25">
      <c r="G65" s="3"/>
    </row>
    <row r="66" spans="7:7" x14ac:dyDescent="0.25">
      <c r="G66" s="3"/>
    </row>
    <row r="67" spans="7:7" x14ac:dyDescent="0.25">
      <c r="G67" s="3"/>
    </row>
    <row r="68" spans="7:7" x14ac:dyDescent="0.25">
      <c r="G68" s="3"/>
    </row>
    <row r="69" spans="7:7" x14ac:dyDescent="0.25">
      <c r="G69" s="3"/>
    </row>
    <row r="70" spans="7:7" x14ac:dyDescent="0.25">
      <c r="G70" s="3"/>
    </row>
    <row r="71" spans="7:7" x14ac:dyDescent="0.25">
      <c r="G71" s="3"/>
    </row>
    <row r="72" spans="7:7" x14ac:dyDescent="0.25">
      <c r="G72" s="3"/>
    </row>
    <row r="73" spans="7:7" x14ac:dyDescent="0.25">
      <c r="G73" s="3"/>
    </row>
    <row r="74" spans="7:7" x14ac:dyDescent="0.25">
      <c r="G74" s="3"/>
    </row>
    <row r="75" spans="7:7" x14ac:dyDescent="0.25">
      <c r="G75" s="3"/>
    </row>
    <row r="76" spans="7:7" x14ac:dyDescent="0.25">
      <c r="G76" s="3"/>
    </row>
    <row r="77" spans="7:7" x14ac:dyDescent="0.25">
      <c r="G77" s="3"/>
    </row>
    <row r="78" spans="7:7" x14ac:dyDescent="0.25">
      <c r="G78" s="3"/>
    </row>
    <row r="79" spans="7:7" x14ac:dyDescent="0.25">
      <c r="G79" s="3"/>
    </row>
    <row r="80" spans="7:7" x14ac:dyDescent="0.25">
      <c r="G80" s="3"/>
    </row>
    <row r="81" spans="7:7" x14ac:dyDescent="0.25">
      <c r="G81" s="3"/>
    </row>
    <row r="82" spans="7:7" x14ac:dyDescent="0.25">
      <c r="G82" s="3"/>
    </row>
    <row r="83" spans="7:7" x14ac:dyDescent="0.25">
      <c r="G83" s="3"/>
    </row>
    <row r="84" spans="7:7" x14ac:dyDescent="0.25">
      <c r="G84" s="3"/>
    </row>
    <row r="85" spans="7:7" x14ac:dyDescent="0.25">
      <c r="G85" s="3"/>
    </row>
    <row r="86" spans="7:7" x14ac:dyDescent="0.25">
      <c r="G86" s="3"/>
    </row>
    <row r="87" spans="7:7" x14ac:dyDescent="0.25">
      <c r="G87" s="3"/>
    </row>
    <row r="88" spans="7:7" x14ac:dyDescent="0.25">
      <c r="G88" s="3"/>
    </row>
    <row r="89" spans="7:7" x14ac:dyDescent="0.25">
      <c r="G89" s="3"/>
    </row>
    <row r="90" spans="7:7" x14ac:dyDescent="0.25">
      <c r="G90" s="3"/>
    </row>
    <row r="91" spans="7:7" x14ac:dyDescent="0.25">
      <c r="G91" s="3"/>
    </row>
    <row r="92" spans="7:7" x14ac:dyDescent="0.25">
      <c r="G92" s="3"/>
    </row>
    <row r="93" spans="7:7" x14ac:dyDescent="0.25">
      <c r="G93" s="3"/>
    </row>
    <row r="94" spans="7:7" x14ac:dyDescent="0.25">
      <c r="G94" s="3"/>
    </row>
    <row r="95" spans="7:7" x14ac:dyDescent="0.25">
      <c r="G95" s="3"/>
    </row>
    <row r="96" spans="7:7" x14ac:dyDescent="0.25">
      <c r="G96" s="3"/>
    </row>
    <row r="97" spans="7:7" x14ac:dyDescent="0.25">
      <c r="G97" s="3"/>
    </row>
    <row r="98" spans="7:7" x14ac:dyDescent="0.25">
      <c r="G98" s="3"/>
    </row>
    <row r="99" spans="7:7" x14ac:dyDescent="0.25">
      <c r="G99" s="3"/>
    </row>
    <row r="100" spans="7:7" x14ac:dyDescent="0.25">
      <c r="G100" s="3"/>
    </row>
    <row r="101" spans="7:7" x14ac:dyDescent="0.25">
      <c r="G101" s="3"/>
    </row>
    <row r="102" spans="7:7" x14ac:dyDescent="0.25">
      <c r="G102" s="3"/>
    </row>
    <row r="103" spans="7:7" x14ac:dyDescent="0.25">
      <c r="G103" s="3"/>
    </row>
    <row r="104" spans="7:7" x14ac:dyDescent="0.25">
      <c r="G104" s="3"/>
    </row>
    <row r="105" spans="7:7" x14ac:dyDescent="0.25">
      <c r="G105" s="3"/>
    </row>
    <row r="106" spans="7:7" x14ac:dyDescent="0.25">
      <c r="G106" s="3"/>
    </row>
    <row r="107" spans="7:7" x14ac:dyDescent="0.25">
      <c r="G107" s="3"/>
    </row>
    <row r="108" spans="7:7" x14ac:dyDescent="0.25">
      <c r="G108" s="3"/>
    </row>
    <row r="109" spans="7:7" x14ac:dyDescent="0.25">
      <c r="G109" s="3"/>
    </row>
    <row r="110" spans="7:7" x14ac:dyDescent="0.25">
      <c r="G110" s="3"/>
    </row>
    <row r="111" spans="7:7" x14ac:dyDescent="0.25">
      <c r="G111" s="3"/>
    </row>
    <row r="112" spans="7:7" x14ac:dyDescent="0.25">
      <c r="G112" s="3"/>
    </row>
    <row r="113" spans="7:7" x14ac:dyDescent="0.25">
      <c r="G113" s="3"/>
    </row>
    <row r="114" spans="7:7" x14ac:dyDescent="0.25">
      <c r="G114" s="3"/>
    </row>
    <row r="115" spans="7:7" x14ac:dyDescent="0.25">
      <c r="G115" s="3"/>
    </row>
    <row r="116" spans="7:7" x14ac:dyDescent="0.25">
      <c r="G116" s="3"/>
    </row>
    <row r="117" spans="7:7" x14ac:dyDescent="0.25">
      <c r="G117" s="3"/>
    </row>
    <row r="118" spans="7:7" x14ac:dyDescent="0.25">
      <c r="G118" s="3"/>
    </row>
    <row r="119" spans="7:7" x14ac:dyDescent="0.25">
      <c r="G119" s="3"/>
    </row>
    <row r="120" spans="7:7" x14ac:dyDescent="0.25">
      <c r="G120" s="3"/>
    </row>
    <row r="121" spans="7:7" x14ac:dyDescent="0.25">
      <c r="G121" s="3"/>
    </row>
    <row r="122" spans="7:7" x14ac:dyDescent="0.25">
      <c r="G122" s="3"/>
    </row>
    <row r="123" spans="7:7" x14ac:dyDescent="0.25">
      <c r="G123" s="3"/>
    </row>
    <row r="124" spans="7:7" x14ac:dyDescent="0.25">
      <c r="G124" s="3"/>
    </row>
    <row r="125" spans="7:7" x14ac:dyDescent="0.25">
      <c r="G125" s="3"/>
    </row>
    <row r="126" spans="7:7" x14ac:dyDescent="0.25">
      <c r="G126" s="3"/>
    </row>
    <row r="127" spans="7:7" x14ac:dyDescent="0.25">
      <c r="G127" s="3"/>
    </row>
    <row r="128" spans="7:7" x14ac:dyDescent="0.25">
      <c r="G128" s="3"/>
    </row>
    <row r="129" spans="7:7" x14ac:dyDescent="0.25">
      <c r="G129" s="3"/>
    </row>
    <row r="130" spans="7:7" x14ac:dyDescent="0.25">
      <c r="G130" s="3"/>
    </row>
    <row r="131" spans="7:7" x14ac:dyDescent="0.25">
      <c r="G131" s="3"/>
    </row>
    <row r="132" spans="7:7" x14ac:dyDescent="0.25">
      <c r="G132" s="3"/>
    </row>
    <row r="133" spans="7:7" x14ac:dyDescent="0.25">
      <c r="G133" s="3"/>
    </row>
    <row r="134" spans="7:7" x14ac:dyDescent="0.25">
      <c r="G134" s="3"/>
    </row>
    <row r="135" spans="7:7" x14ac:dyDescent="0.25">
      <c r="G135" s="3"/>
    </row>
    <row r="136" spans="7:7" x14ac:dyDescent="0.25">
      <c r="G136" s="3"/>
    </row>
    <row r="137" spans="7:7" x14ac:dyDescent="0.25">
      <c r="G137" s="3"/>
    </row>
    <row r="138" spans="7:7" x14ac:dyDescent="0.25">
      <c r="G138" s="3"/>
    </row>
    <row r="139" spans="7:7" x14ac:dyDescent="0.25">
      <c r="G139" s="3"/>
    </row>
    <row r="140" spans="7:7" x14ac:dyDescent="0.25">
      <c r="G140" s="3"/>
    </row>
    <row r="141" spans="7:7" x14ac:dyDescent="0.25">
      <c r="G141" s="3"/>
    </row>
    <row r="142" spans="7:7" x14ac:dyDescent="0.25">
      <c r="G142" s="3"/>
    </row>
    <row r="143" spans="7:7" x14ac:dyDescent="0.25">
      <c r="G143" s="3"/>
    </row>
    <row r="144" spans="7:7" x14ac:dyDescent="0.25">
      <c r="G144" s="3"/>
    </row>
    <row r="145" spans="7:7" x14ac:dyDescent="0.25">
      <c r="G145" s="3"/>
    </row>
    <row r="146" spans="7:7" x14ac:dyDescent="0.25">
      <c r="G146" s="3"/>
    </row>
    <row r="147" spans="7:7" x14ac:dyDescent="0.25">
      <c r="G147" s="3"/>
    </row>
    <row r="148" spans="7:7" x14ac:dyDescent="0.25">
      <c r="G148" s="3"/>
    </row>
    <row r="149" spans="7:7" x14ac:dyDescent="0.25">
      <c r="G149" s="3"/>
    </row>
    <row r="150" spans="7:7" x14ac:dyDescent="0.25">
      <c r="G150" s="3"/>
    </row>
    <row r="151" spans="7:7" x14ac:dyDescent="0.25">
      <c r="G151" s="3"/>
    </row>
    <row r="152" spans="7:7" x14ac:dyDescent="0.25">
      <c r="G152" s="3"/>
    </row>
    <row r="153" spans="7:7" x14ac:dyDescent="0.25">
      <c r="G153" s="3"/>
    </row>
    <row r="154" spans="7:7" x14ac:dyDescent="0.25">
      <c r="G154" s="3"/>
    </row>
    <row r="155" spans="7:7" x14ac:dyDescent="0.25">
      <c r="G155" s="3"/>
    </row>
    <row r="156" spans="7:7" x14ac:dyDescent="0.25">
      <c r="G156" s="3"/>
    </row>
    <row r="157" spans="7:7" x14ac:dyDescent="0.25">
      <c r="G157" s="3"/>
    </row>
    <row r="158" spans="7:7" x14ac:dyDescent="0.25">
      <c r="G158" s="3"/>
    </row>
    <row r="159" spans="7:7" x14ac:dyDescent="0.25">
      <c r="G159" s="3"/>
    </row>
    <row r="160" spans="7:7" x14ac:dyDescent="0.25">
      <c r="G160" s="3"/>
    </row>
    <row r="161" spans="7:7" x14ac:dyDescent="0.25">
      <c r="G161" s="3"/>
    </row>
    <row r="162" spans="7:7" x14ac:dyDescent="0.25">
      <c r="G162" s="3"/>
    </row>
    <row r="163" spans="7:7" x14ac:dyDescent="0.25">
      <c r="G163" s="3"/>
    </row>
    <row r="164" spans="7:7" x14ac:dyDescent="0.25">
      <c r="G164" s="3"/>
    </row>
    <row r="165" spans="7:7" x14ac:dyDescent="0.25">
      <c r="G165" s="3"/>
    </row>
    <row r="166" spans="7:7" x14ac:dyDescent="0.25">
      <c r="G166" s="3"/>
    </row>
    <row r="167" spans="7:7" x14ac:dyDescent="0.25">
      <c r="G167" s="3"/>
    </row>
    <row r="168" spans="7:7" x14ac:dyDescent="0.25">
      <c r="G168" s="3"/>
    </row>
    <row r="169" spans="7:7" x14ac:dyDescent="0.25">
      <c r="G169" s="3"/>
    </row>
    <row r="170" spans="7:7" x14ac:dyDescent="0.25">
      <c r="G170" s="3"/>
    </row>
    <row r="171" spans="7:7" x14ac:dyDescent="0.25">
      <c r="G171" s="3"/>
    </row>
    <row r="172" spans="7:7" x14ac:dyDescent="0.25">
      <c r="G172" s="3"/>
    </row>
    <row r="173" spans="7:7" x14ac:dyDescent="0.25">
      <c r="G173" s="3"/>
    </row>
    <row r="174" spans="7:7" x14ac:dyDescent="0.25">
      <c r="G174" s="3"/>
    </row>
    <row r="175" spans="7:7" x14ac:dyDescent="0.25">
      <c r="G175" s="3"/>
    </row>
    <row r="176" spans="7:7" x14ac:dyDescent="0.25">
      <c r="G176" s="3"/>
    </row>
    <row r="177" spans="7:7" x14ac:dyDescent="0.25">
      <c r="G177" s="3"/>
    </row>
    <row r="178" spans="7:7" x14ac:dyDescent="0.25">
      <c r="G178" s="3"/>
    </row>
    <row r="179" spans="7:7" x14ac:dyDescent="0.25">
      <c r="G179" s="3"/>
    </row>
    <row r="180" spans="7:7" x14ac:dyDescent="0.25">
      <c r="G180" s="3"/>
    </row>
    <row r="181" spans="7:7" x14ac:dyDescent="0.25">
      <c r="G181" s="3"/>
    </row>
    <row r="182" spans="7:7" x14ac:dyDescent="0.25">
      <c r="G182" s="3"/>
    </row>
    <row r="183" spans="7:7" x14ac:dyDescent="0.25">
      <c r="G183" s="3"/>
    </row>
    <row r="184" spans="7:7" x14ac:dyDescent="0.25">
      <c r="G184" s="3"/>
    </row>
    <row r="185" spans="7:7" x14ac:dyDescent="0.25">
      <c r="G185" s="3"/>
    </row>
    <row r="186" spans="7:7" x14ac:dyDescent="0.25">
      <c r="G186" s="3"/>
    </row>
    <row r="187" spans="7:7" x14ac:dyDescent="0.25">
      <c r="G187" s="3"/>
    </row>
    <row r="188" spans="7:7" x14ac:dyDescent="0.25">
      <c r="G188" s="3"/>
    </row>
    <row r="189" spans="7:7" x14ac:dyDescent="0.25">
      <c r="G189" s="3"/>
    </row>
    <row r="190" spans="7:7" x14ac:dyDescent="0.25">
      <c r="G190" s="3"/>
    </row>
    <row r="191" spans="7:7" x14ac:dyDescent="0.25">
      <c r="G191" s="3"/>
    </row>
    <row r="192" spans="7:7" x14ac:dyDescent="0.25">
      <c r="G192" s="3"/>
    </row>
    <row r="193" spans="7:7" x14ac:dyDescent="0.25">
      <c r="G193" s="3"/>
    </row>
    <row r="194" spans="7:7" x14ac:dyDescent="0.25">
      <c r="G194" s="3"/>
    </row>
    <row r="195" spans="7:7" x14ac:dyDescent="0.25">
      <c r="G195" s="3"/>
    </row>
    <row r="196" spans="7:7" x14ac:dyDescent="0.25">
      <c r="G196" s="3"/>
    </row>
    <row r="197" spans="7:7" x14ac:dyDescent="0.25">
      <c r="G197" s="3"/>
    </row>
    <row r="198" spans="7:7" x14ac:dyDescent="0.25">
      <c r="G198" s="3"/>
    </row>
    <row r="199" spans="7:7" x14ac:dyDescent="0.25">
      <c r="G199" s="3"/>
    </row>
    <row r="200" spans="7:7" x14ac:dyDescent="0.25">
      <c r="G200" s="3"/>
    </row>
    <row r="201" spans="7:7" x14ac:dyDescent="0.25">
      <c r="G201" s="3"/>
    </row>
    <row r="202" spans="7:7" x14ac:dyDescent="0.25">
      <c r="G202" s="3"/>
    </row>
    <row r="203" spans="7:7" x14ac:dyDescent="0.25">
      <c r="G203" s="3"/>
    </row>
    <row r="204" spans="7:7" x14ac:dyDescent="0.25">
      <c r="G204" s="3"/>
    </row>
    <row r="205" spans="7:7" x14ac:dyDescent="0.25">
      <c r="G205" s="3"/>
    </row>
    <row r="206" spans="7:7" x14ac:dyDescent="0.25">
      <c r="G206" s="3"/>
    </row>
    <row r="207" spans="7:7" x14ac:dyDescent="0.25">
      <c r="G207" s="3"/>
    </row>
    <row r="208" spans="7:7" x14ac:dyDescent="0.25">
      <c r="G208" s="3"/>
    </row>
    <row r="209" spans="7:7" x14ac:dyDescent="0.25">
      <c r="G209" s="3"/>
    </row>
    <row r="210" spans="7:7" x14ac:dyDescent="0.25">
      <c r="G210" s="3"/>
    </row>
    <row r="211" spans="7:7" x14ac:dyDescent="0.25">
      <c r="G211" s="3"/>
    </row>
    <row r="212" spans="7:7" x14ac:dyDescent="0.25">
      <c r="G212" s="3"/>
    </row>
    <row r="213" spans="7:7" x14ac:dyDescent="0.25">
      <c r="G213" s="3"/>
    </row>
    <row r="214" spans="7:7" x14ac:dyDescent="0.25">
      <c r="G214" s="3"/>
    </row>
    <row r="215" spans="7:7" x14ac:dyDescent="0.25">
      <c r="G215" s="3"/>
    </row>
    <row r="216" spans="7:7" x14ac:dyDescent="0.25">
      <c r="G216" s="3"/>
    </row>
    <row r="217" spans="7:7" x14ac:dyDescent="0.25">
      <c r="G217" s="3"/>
    </row>
    <row r="218" spans="7:7" x14ac:dyDescent="0.25">
      <c r="G218" s="3"/>
    </row>
    <row r="219" spans="7:7" x14ac:dyDescent="0.25">
      <c r="G219" s="3"/>
    </row>
    <row r="220" spans="7:7" x14ac:dyDescent="0.25">
      <c r="G220" s="3"/>
    </row>
    <row r="221" spans="7:7" x14ac:dyDescent="0.25">
      <c r="G221" s="3"/>
    </row>
    <row r="222" spans="7:7" x14ac:dyDescent="0.25">
      <c r="G222" s="3"/>
    </row>
  </sheetData>
  <autoFilter ref="C1:N50" xr:uid="{00000000-0009-0000-0000-000003000000}">
    <filterColumn colId="3">
      <filters blank="1">
        <filter val="Operating"/>
      </filters>
    </filterColumn>
  </autoFilter>
  <sortState xmlns:xlrd2="http://schemas.microsoft.com/office/spreadsheetml/2017/richdata2" ref="B2:N41">
    <sortCondition ref="B2:B41"/>
  </sortState>
  <phoneticPr fontId="11" type="noConversion"/>
  <hyperlinks>
    <hyperlink ref="N10" r:id="rId1" xr:uid="{00000000-0004-0000-0300-000000000000}"/>
    <hyperlink ref="N4" r:id="rId2" xr:uid="{00000000-0004-0000-0300-000001000000}"/>
    <hyperlink ref="N13" r:id="rId3" xr:uid="{00000000-0004-0000-0300-000002000000}"/>
    <hyperlink ref="N11" r:id="rId4" xr:uid="{00000000-0004-0000-0300-000003000000}"/>
    <hyperlink ref="N33" r:id="rId5" xr:uid="{00000000-0004-0000-0300-000004000000}"/>
    <hyperlink ref="N38" r:id="rId6" xr:uid="{00000000-0004-0000-0300-000005000000}"/>
    <hyperlink ref="N12" r:id="rId7" xr:uid="{00000000-0004-0000-0300-000006000000}"/>
    <hyperlink ref="N14" r:id="rId8" xr:uid="{00000000-0004-0000-0300-000007000000}"/>
    <hyperlink ref="N2" r:id="rId9" xr:uid="{00000000-0004-0000-0300-000008000000}"/>
    <hyperlink ref="N3" r:id="rId10" xr:uid="{00000000-0004-0000-0300-000009000000}"/>
    <hyperlink ref="N5" r:id="rId11" xr:uid="{00000000-0004-0000-0300-00000A000000}"/>
    <hyperlink ref="N6" r:id="rId12" xr:uid="{00000000-0004-0000-0300-00000B000000}"/>
    <hyperlink ref="N7" r:id="rId13" xr:uid="{00000000-0004-0000-0300-00000C000000}"/>
    <hyperlink ref="N8" r:id="rId14" xr:uid="{00000000-0004-0000-0300-00000D000000}"/>
    <hyperlink ref="N9" r:id="rId15" xr:uid="{00000000-0004-0000-0300-00000E000000}"/>
    <hyperlink ref="N15" r:id="rId16" xr:uid="{00000000-0004-0000-0300-00000F000000}"/>
    <hyperlink ref="N36" r:id="rId17" xr:uid="{00000000-0004-0000-0300-000010000000}"/>
    <hyperlink ref="N37" r:id="rId18" xr:uid="{00000000-0004-0000-0300-000011000000}"/>
    <hyperlink ref="N16" r:id="rId19" xr:uid="{00000000-0004-0000-0300-000012000000}"/>
    <hyperlink ref="N17" r:id="rId20" xr:uid="{00000000-0004-0000-0300-000013000000}"/>
    <hyperlink ref="N18" r:id="rId21" xr:uid="{00000000-0004-0000-0300-000014000000}"/>
    <hyperlink ref="N19" r:id="rId22" xr:uid="{00000000-0004-0000-0300-000015000000}"/>
    <hyperlink ref="N20" r:id="rId23" xr:uid="{00000000-0004-0000-0300-000016000000}"/>
    <hyperlink ref="N21" r:id="rId24" xr:uid="{00000000-0004-0000-0300-000017000000}"/>
    <hyperlink ref="N22" r:id="rId25" xr:uid="{00000000-0004-0000-0300-000018000000}"/>
    <hyperlink ref="N23" r:id="rId26" xr:uid="{00000000-0004-0000-0300-000019000000}"/>
    <hyperlink ref="N24" r:id="rId27" xr:uid="{00000000-0004-0000-0300-00001A000000}"/>
    <hyperlink ref="N25" r:id="rId28" xr:uid="{00000000-0004-0000-0300-00001B000000}"/>
    <hyperlink ref="N26" r:id="rId29" xr:uid="{00000000-0004-0000-0300-00001C000000}"/>
    <hyperlink ref="N27" r:id="rId30" xr:uid="{00000000-0004-0000-0300-00001D000000}"/>
    <hyperlink ref="N28" r:id="rId31" xr:uid="{00000000-0004-0000-0300-00001E000000}"/>
    <hyperlink ref="N29" r:id="rId32" xr:uid="{00000000-0004-0000-0300-00001F000000}"/>
    <hyperlink ref="N32" r:id="rId33" xr:uid="{00000000-0004-0000-0300-000020000000}"/>
    <hyperlink ref="N30" r:id="rId34" xr:uid="{00000000-0004-0000-0300-000021000000}"/>
    <hyperlink ref="N31" r:id="rId35" xr:uid="{00000000-0004-0000-0300-000022000000}"/>
    <hyperlink ref="N35" r:id="rId36" xr:uid="{00000000-0004-0000-0300-000023000000}"/>
    <hyperlink ref="N39" r:id="rId37" xr:uid="{00000000-0004-0000-0300-000024000000}"/>
    <hyperlink ref="N40" r:id="rId38" xr:uid="{00000000-0004-0000-0300-000025000000}"/>
    <hyperlink ref="N41" r:id="rId39" xr:uid="{00000000-0004-0000-0300-000026000000}"/>
    <hyperlink ref="N34" r:id="rId40" xr:uid="{00000000-0004-0000-0300-000027000000}"/>
  </hyperlinks>
  <pageMargins left="0.7" right="0.7" top="0.75" bottom="0.75" header="0.3" footer="0.3"/>
  <pageSetup paperSize="9" orientation="portrait" r:id="rId4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ListForDropDown!$B$2:$B$20</xm:f>
          </x14:formula1>
          <xm:sqref>G2:G222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26"/>
  <sheetViews>
    <sheetView zoomScaleNormal="100" workbookViewId="0">
      <pane ySplit="1" topLeftCell="A2" activePane="bottomLeft" state="frozen"/>
      <selection pane="bottomLeft" activeCell="H8" sqref="H8"/>
    </sheetView>
  </sheetViews>
  <sheetFormatPr defaultColWidth="8.85546875" defaultRowHeight="15" x14ac:dyDescent="0.25"/>
  <cols>
    <col min="1" max="1" width="3.7109375" bestFit="1" customWidth="1"/>
    <col min="2" max="2" width="47.42578125" bestFit="1" customWidth="1"/>
    <col min="3" max="3" width="7.5703125" bestFit="1" customWidth="1"/>
    <col min="4" max="4" width="22.85546875" customWidth="1"/>
    <col min="5" max="5" width="23.5703125" style="8" customWidth="1"/>
    <col min="6" max="6" width="11.28515625" style="8" customWidth="1"/>
    <col min="7" max="7" width="20.42578125" customWidth="1"/>
    <col min="8" max="8" width="22.42578125" bestFit="1" customWidth="1"/>
    <col min="9" max="9" width="11.7109375" bestFit="1" customWidth="1"/>
    <col min="10" max="10" width="20.42578125" bestFit="1" customWidth="1"/>
    <col min="11" max="11" width="16.85546875" customWidth="1"/>
    <col min="12" max="12" width="11.5703125" bestFit="1" customWidth="1"/>
  </cols>
  <sheetData>
    <row r="1" spans="1:11" s="2" customFormat="1" x14ac:dyDescent="0.25">
      <c r="A1" s="2" t="s">
        <v>381</v>
      </c>
      <c r="B1" s="10" t="s">
        <v>26</v>
      </c>
      <c r="C1" s="10" t="s">
        <v>28</v>
      </c>
      <c r="D1" s="10" t="s">
        <v>176</v>
      </c>
      <c r="E1" s="11" t="s">
        <v>72</v>
      </c>
      <c r="F1" s="11" t="s">
        <v>184</v>
      </c>
      <c r="G1" s="10" t="s">
        <v>15</v>
      </c>
      <c r="H1" s="10" t="s">
        <v>31</v>
      </c>
      <c r="I1" s="10" t="s">
        <v>25</v>
      </c>
      <c r="J1" s="10" t="s">
        <v>178</v>
      </c>
      <c r="K1" s="10" t="s">
        <v>362</v>
      </c>
    </row>
    <row r="2" spans="1:11" x14ac:dyDescent="0.25">
      <c r="A2" t="s">
        <v>504</v>
      </c>
      <c r="B2" s="6" t="s">
        <v>192</v>
      </c>
      <c r="C2" s="6" t="s">
        <v>119</v>
      </c>
      <c r="D2" s="6" t="s">
        <v>191</v>
      </c>
      <c r="E2" s="9" t="s">
        <v>193</v>
      </c>
      <c r="F2" s="9">
        <v>2023</v>
      </c>
      <c r="G2" s="7" t="s">
        <v>8</v>
      </c>
      <c r="H2" s="6" t="s">
        <v>194</v>
      </c>
      <c r="I2" s="6" t="s">
        <v>60</v>
      </c>
      <c r="J2" s="6" t="s">
        <v>620</v>
      </c>
      <c r="K2" s="14" t="s">
        <v>547</v>
      </c>
    </row>
    <row r="3" spans="1:11" x14ac:dyDescent="0.25">
      <c r="A3" t="s">
        <v>501</v>
      </c>
      <c r="B3" s="6" t="s">
        <v>186</v>
      </c>
      <c r="C3" s="6" t="s">
        <v>179</v>
      </c>
      <c r="D3" s="6" t="s">
        <v>181</v>
      </c>
      <c r="E3" s="9" t="s">
        <v>180</v>
      </c>
      <c r="F3" s="9">
        <v>2024</v>
      </c>
      <c r="G3" s="7" t="s">
        <v>14</v>
      </c>
      <c r="H3" s="6"/>
      <c r="I3" s="6" t="s">
        <v>182</v>
      </c>
      <c r="J3" s="6" t="s">
        <v>320</v>
      </c>
      <c r="K3" s="14" t="s">
        <v>634</v>
      </c>
    </row>
    <row r="4" spans="1:11" x14ac:dyDescent="0.25">
      <c r="A4" t="s">
        <v>502</v>
      </c>
      <c r="B4" s="6" t="s">
        <v>187</v>
      </c>
      <c r="C4" s="6" t="s">
        <v>179</v>
      </c>
      <c r="D4" s="6" t="s">
        <v>183</v>
      </c>
      <c r="E4" s="9" t="s">
        <v>185</v>
      </c>
      <c r="F4" s="9">
        <v>2024</v>
      </c>
      <c r="G4" s="7" t="s">
        <v>14</v>
      </c>
      <c r="H4" s="6"/>
      <c r="I4" s="6" t="s">
        <v>182</v>
      </c>
      <c r="J4" s="6" t="s">
        <v>321</v>
      </c>
      <c r="K4" s="14" t="s">
        <v>634</v>
      </c>
    </row>
    <row r="5" spans="1:11" x14ac:dyDescent="0.25">
      <c r="A5" t="s">
        <v>509</v>
      </c>
      <c r="B5" s="6" t="s">
        <v>356</v>
      </c>
      <c r="C5" s="6" t="s">
        <v>179</v>
      </c>
      <c r="D5" s="6" t="s">
        <v>359</v>
      </c>
      <c r="E5" s="8" t="s">
        <v>358</v>
      </c>
      <c r="F5" s="8">
        <v>2024</v>
      </c>
      <c r="G5" s="3" t="s">
        <v>14</v>
      </c>
      <c r="H5" s="6" t="s">
        <v>360</v>
      </c>
      <c r="I5" s="6" t="s">
        <v>371</v>
      </c>
      <c r="J5" s="6" t="s">
        <v>357</v>
      </c>
      <c r="K5" s="6" t="s">
        <v>343</v>
      </c>
    </row>
    <row r="6" spans="1:11" x14ac:dyDescent="0.25">
      <c r="A6" t="s">
        <v>505</v>
      </c>
      <c r="B6" s="13" t="s">
        <v>240</v>
      </c>
      <c r="C6" s="13" t="s">
        <v>200</v>
      </c>
      <c r="D6" s="13" t="s">
        <v>241</v>
      </c>
      <c r="E6" s="13" t="s">
        <v>206</v>
      </c>
      <c r="F6" s="9">
        <v>2026</v>
      </c>
      <c r="G6" s="7" t="s">
        <v>3</v>
      </c>
      <c r="H6" s="13" t="s">
        <v>207</v>
      </c>
      <c r="I6" s="13" t="s">
        <v>623</v>
      </c>
      <c r="J6" s="13" t="s">
        <v>208</v>
      </c>
      <c r="K6" s="15" t="s">
        <v>547</v>
      </c>
    </row>
    <row r="7" spans="1:11" x14ac:dyDescent="0.25">
      <c r="A7" t="s">
        <v>506</v>
      </c>
      <c r="B7" s="6" t="s">
        <v>246</v>
      </c>
      <c r="C7" s="6" t="s">
        <v>245</v>
      </c>
      <c r="D7" s="6" t="s">
        <v>274</v>
      </c>
      <c r="E7" s="9" t="s">
        <v>275</v>
      </c>
      <c r="F7" s="9">
        <v>2027</v>
      </c>
      <c r="G7" s="7" t="s">
        <v>14</v>
      </c>
      <c r="H7" s="6" t="s">
        <v>247</v>
      </c>
      <c r="I7" s="6" t="s">
        <v>276</v>
      </c>
      <c r="J7" s="6" t="s">
        <v>277</v>
      </c>
      <c r="K7" s="17" t="s">
        <v>547</v>
      </c>
    </row>
    <row r="8" spans="1:11" s="6" customFormat="1" x14ac:dyDescent="0.25">
      <c r="A8" t="s">
        <v>507</v>
      </c>
      <c r="B8" s="6" t="s">
        <v>248</v>
      </c>
      <c r="C8" s="6" t="s">
        <v>62</v>
      </c>
      <c r="D8" s="6" t="s">
        <v>249</v>
      </c>
      <c r="E8" s="9" t="s">
        <v>250</v>
      </c>
      <c r="F8" s="9">
        <v>2028</v>
      </c>
      <c r="G8" s="7" t="s">
        <v>14</v>
      </c>
      <c r="H8" s="6" t="s">
        <v>251</v>
      </c>
      <c r="I8" s="6" t="s">
        <v>252</v>
      </c>
      <c r="J8" s="6" t="s">
        <v>253</v>
      </c>
      <c r="K8" s="18" t="s">
        <v>635</v>
      </c>
    </row>
    <row r="9" spans="1:11" s="6" customFormat="1" x14ac:dyDescent="0.25">
      <c r="A9" t="s">
        <v>503</v>
      </c>
      <c r="B9" s="6" t="s">
        <v>190</v>
      </c>
      <c r="C9" s="6" t="s">
        <v>179</v>
      </c>
      <c r="D9" s="6" t="s">
        <v>188</v>
      </c>
      <c r="E9" s="9" t="s">
        <v>189</v>
      </c>
      <c r="F9" s="9">
        <v>2030</v>
      </c>
      <c r="G9" s="7" t="s">
        <v>8</v>
      </c>
      <c r="I9" s="6" t="s">
        <v>621</v>
      </c>
      <c r="K9" s="14" t="s">
        <v>547</v>
      </c>
    </row>
    <row r="10" spans="1:11" s="6" customFormat="1" x14ac:dyDescent="0.25">
      <c r="A10" t="s">
        <v>508</v>
      </c>
      <c r="B10" s="6" t="s">
        <v>256</v>
      </c>
      <c r="C10" s="6" t="s">
        <v>29</v>
      </c>
      <c r="D10" s="6" t="s">
        <v>260</v>
      </c>
      <c r="E10" s="9" t="s">
        <v>261</v>
      </c>
      <c r="F10" s="9" t="s">
        <v>257</v>
      </c>
      <c r="G10" s="7" t="s">
        <v>14</v>
      </c>
      <c r="H10" s="6" t="s">
        <v>258</v>
      </c>
      <c r="I10" s="6" t="s">
        <v>624</v>
      </c>
      <c r="J10" s="6" t="s">
        <v>259</v>
      </c>
      <c r="K10" s="14" t="s">
        <v>636</v>
      </c>
    </row>
    <row r="11" spans="1:11" x14ac:dyDescent="0.25">
      <c r="A11" t="s">
        <v>500</v>
      </c>
      <c r="B11" s="6" t="s">
        <v>174</v>
      </c>
      <c r="C11" s="6" t="s">
        <v>65</v>
      </c>
      <c r="D11" s="6" t="s">
        <v>177</v>
      </c>
      <c r="E11" s="9" t="s">
        <v>173</v>
      </c>
      <c r="F11" s="9" t="s">
        <v>351</v>
      </c>
      <c r="G11" s="7" t="s">
        <v>37</v>
      </c>
      <c r="H11" s="6" t="s">
        <v>175</v>
      </c>
      <c r="I11" s="6" t="s">
        <v>622</v>
      </c>
      <c r="J11" s="6"/>
      <c r="K11" s="14" t="s">
        <v>633</v>
      </c>
    </row>
    <row r="12" spans="1:11" x14ac:dyDescent="0.25">
      <c r="A12" t="s">
        <v>528</v>
      </c>
      <c r="B12" s="6" t="s">
        <v>569</v>
      </c>
      <c r="C12" s="6" t="s">
        <v>62</v>
      </c>
      <c r="D12" s="6" t="s">
        <v>527</v>
      </c>
      <c r="E12" s="8" t="s">
        <v>570</v>
      </c>
      <c r="F12" s="8" t="s">
        <v>343</v>
      </c>
      <c r="G12" s="3" t="s">
        <v>37</v>
      </c>
      <c r="I12" s="6" t="s">
        <v>38</v>
      </c>
      <c r="K12" s="14" t="s">
        <v>637</v>
      </c>
    </row>
    <row r="13" spans="1:11" x14ac:dyDescent="0.25">
      <c r="A13" t="s">
        <v>529</v>
      </c>
      <c r="B13" s="6" t="s">
        <v>567</v>
      </c>
      <c r="C13" s="6" t="s">
        <v>245</v>
      </c>
      <c r="D13" s="6" t="s">
        <v>527</v>
      </c>
      <c r="E13" s="8" t="s">
        <v>568</v>
      </c>
      <c r="F13" s="8" t="s">
        <v>343</v>
      </c>
      <c r="G13" s="3" t="s">
        <v>3</v>
      </c>
      <c r="I13" s="6" t="s">
        <v>60</v>
      </c>
      <c r="J13" s="6" t="s">
        <v>565</v>
      </c>
      <c r="K13" s="14" t="s">
        <v>637</v>
      </c>
    </row>
    <row r="14" spans="1:11" x14ac:dyDescent="0.25">
      <c r="A14" t="s">
        <v>563</v>
      </c>
      <c r="B14" s="6" t="s">
        <v>560</v>
      </c>
      <c r="C14" s="6" t="s">
        <v>534</v>
      </c>
      <c r="D14" s="6" t="s">
        <v>527</v>
      </c>
      <c r="E14" s="8" t="s">
        <v>564</v>
      </c>
      <c r="F14" s="8" t="s">
        <v>343</v>
      </c>
      <c r="G14" s="3" t="s">
        <v>3</v>
      </c>
      <c r="I14" s="6" t="s">
        <v>561</v>
      </c>
      <c r="J14" s="6" t="s">
        <v>562</v>
      </c>
      <c r="K14" s="14" t="s">
        <v>638</v>
      </c>
    </row>
    <row r="15" spans="1:11" x14ac:dyDescent="0.25">
      <c r="G15" s="3"/>
    </row>
    <row r="16" spans="1:11" x14ac:dyDescent="0.25">
      <c r="G16" s="3"/>
    </row>
    <row r="17" spans="7:7" x14ac:dyDescent="0.25">
      <c r="G17" s="3"/>
    </row>
    <row r="18" spans="7:7" x14ac:dyDescent="0.25">
      <c r="G18" s="3"/>
    </row>
    <row r="19" spans="7:7" x14ac:dyDescent="0.25">
      <c r="G19" s="3"/>
    </row>
    <row r="20" spans="7:7" x14ac:dyDescent="0.25">
      <c r="G20" s="3"/>
    </row>
    <row r="21" spans="7:7" x14ac:dyDescent="0.25">
      <c r="G21" s="3"/>
    </row>
    <row r="22" spans="7:7" x14ac:dyDescent="0.25">
      <c r="G22" s="3"/>
    </row>
    <row r="23" spans="7:7" x14ac:dyDescent="0.25">
      <c r="G23" s="3"/>
    </row>
    <row r="24" spans="7:7" x14ac:dyDescent="0.25">
      <c r="G24" s="3"/>
    </row>
    <row r="25" spans="7:7" x14ac:dyDescent="0.25">
      <c r="G25" s="3"/>
    </row>
    <row r="26" spans="7:7" x14ac:dyDescent="0.25">
      <c r="G26" s="3"/>
    </row>
    <row r="27" spans="7:7" x14ac:dyDescent="0.25">
      <c r="G27" s="3"/>
    </row>
    <row r="28" spans="7:7" x14ac:dyDescent="0.25">
      <c r="G28" s="3"/>
    </row>
    <row r="29" spans="7:7" x14ac:dyDescent="0.25">
      <c r="G29" s="3"/>
    </row>
    <row r="30" spans="7:7" x14ac:dyDescent="0.25">
      <c r="G30" s="3"/>
    </row>
    <row r="31" spans="7:7" x14ac:dyDescent="0.25">
      <c r="G31" s="3"/>
    </row>
    <row r="32" spans="7:7" x14ac:dyDescent="0.25">
      <c r="G32" s="3"/>
    </row>
    <row r="33" spans="7:7" x14ac:dyDescent="0.25">
      <c r="G33" s="3"/>
    </row>
    <row r="34" spans="7:7" x14ac:dyDescent="0.25">
      <c r="G34" s="3"/>
    </row>
    <row r="35" spans="7:7" x14ac:dyDescent="0.25">
      <c r="G35" s="3"/>
    </row>
    <row r="36" spans="7:7" x14ac:dyDescent="0.25">
      <c r="G36" s="3"/>
    </row>
    <row r="37" spans="7:7" x14ac:dyDescent="0.25">
      <c r="G37" s="3"/>
    </row>
    <row r="38" spans="7:7" x14ac:dyDescent="0.25">
      <c r="G38" s="3"/>
    </row>
    <row r="39" spans="7:7" x14ac:dyDescent="0.25">
      <c r="G39" s="3"/>
    </row>
    <row r="40" spans="7:7" x14ac:dyDescent="0.25">
      <c r="G40" s="3"/>
    </row>
    <row r="41" spans="7:7" x14ac:dyDescent="0.25">
      <c r="G41" s="3"/>
    </row>
    <row r="42" spans="7:7" x14ac:dyDescent="0.25">
      <c r="G42" s="3"/>
    </row>
    <row r="43" spans="7:7" x14ac:dyDescent="0.25">
      <c r="G43" s="3"/>
    </row>
    <row r="44" spans="7:7" x14ac:dyDescent="0.25">
      <c r="G44" s="3"/>
    </row>
    <row r="45" spans="7:7" x14ac:dyDescent="0.25">
      <c r="G45" s="3"/>
    </row>
    <row r="46" spans="7:7" x14ac:dyDescent="0.25">
      <c r="G46" s="3"/>
    </row>
    <row r="47" spans="7:7" x14ac:dyDescent="0.25">
      <c r="G47" s="3"/>
    </row>
    <row r="48" spans="7:7" x14ac:dyDescent="0.25">
      <c r="G48" s="3"/>
    </row>
    <row r="49" spans="7:7" x14ac:dyDescent="0.25">
      <c r="G49" s="3"/>
    </row>
    <row r="50" spans="7:7" x14ac:dyDescent="0.25">
      <c r="G50" s="3"/>
    </row>
    <row r="51" spans="7:7" x14ac:dyDescent="0.25">
      <c r="G51" s="3"/>
    </row>
    <row r="52" spans="7:7" x14ac:dyDescent="0.25">
      <c r="G52" s="3"/>
    </row>
    <row r="53" spans="7:7" x14ac:dyDescent="0.25">
      <c r="G53" s="3"/>
    </row>
    <row r="54" spans="7:7" x14ac:dyDescent="0.25">
      <c r="G54" s="3"/>
    </row>
    <row r="55" spans="7:7" x14ac:dyDescent="0.25">
      <c r="G55" s="3"/>
    </row>
    <row r="56" spans="7:7" x14ac:dyDescent="0.25">
      <c r="G56" s="3"/>
    </row>
    <row r="57" spans="7:7" x14ac:dyDescent="0.25">
      <c r="G57" s="3"/>
    </row>
    <row r="58" spans="7:7" x14ac:dyDescent="0.25">
      <c r="G58" s="3"/>
    </row>
    <row r="59" spans="7:7" x14ac:dyDescent="0.25">
      <c r="G59" s="3"/>
    </row>
    <row r="60" spans="7:7" x14ac:dyDescent="0.25">
      <c r="G60" s="3"/>
    </row>
    <row r="61" spans="7:7" x14ac:dyDescent="0.25">
      <c r="G61" s="3"/>
    </row>
    <row r="62" spans="7:7" x14ac:dyDescent="0.25">
      <c r="G62" s="3"/>
    </row>
    <row r="63" spans="7:7" x14ac:dyDescent="0.25">
      <c r="G63" s="3"/>
    </row>
    <row r="64" spans="7:7" x14ac:dyDescent="0.25">
      <c r="G64" s="3"/>
    </row>
    <row r="65" spans="7:7" x14ac:dyDescent="0.25">
      <c r="G65" s="3"/>
    </row>
    <row r="66" spans="7:7" x14ac:dyDescent="0.25">
      <c r="G66" s="3"/>
    </row>
    <row r="67" spans="7:7" x14ac:dyDescent="0.25">
      <c r="G67" s="3"/>
    </row>
    <row r="68" spans="7:7" x14ac:dyDescent="0.25">
      <c r="G68" s="3"/>
    </row>
    <row r="69" spans="7:7" x14ac:dyDescent="0.25">
      <c r="G69" s="3"/>
    </row>
    <row r="70" spans="7:7" x14ac:dyDescent="0.25">
      <c r="G70" s="3"/>
    </row>
    <row r="71" spans="7:7" x14ac:dyDescent="0.25">
      <c r="G71" s="3"/>
    </row>
    <row r="72" spans="7:7" x14ac:dyDescent="0.25">
      <c r="G72" s="3"/>
    </row>
    <row r="73" spans="7:7" x14ac:dyDescent="0.25">
      <c r="G73" s="3"/>
    </row>
    <row r="74" spans="7:7" x14ac:dyDescent="0.25">
      <c r="G74" s="3"/>
    </row>
    <row r="75" spans="7:7" x14ac:dyDescent="0.25">
      <c r="G75" s="3"/>
    </row>
    <row r="76" spans="7:7" x14ac:dyDescent="0.25">
      <c r="G76" s="3"/>
    </row>
    <row r="77" spans="7:7" x14ac:dyDescent="0.25">
      <c r="G77" s="3"/>
    </row>
    <row r="78" spans="7:7" x14ac:dyDescent="0.25">
      <c r="G78" s="3"/>
    </row>
    <row r="79" spans="7:7" x14ac:dyDescent="0.25">
      <c r="G79" s="3"/>
    </row>
    <row r="80" spans="7:7" x14ac:dyDescent="0.25">
      <c r="G80" s="3"/>
    </row>
    <row r="81" spans="7:7" x14ac:dyDescent="0.25">
      <c r="G81" s="3"/>
    </row>
    <row r="82" spans="7:7" x14ac:dyDescent="0.25">
      <c r="G82" s="3"/>
    </row>
    <row r="83" spans="7:7" x14ac:dyDescent="0.25">
      <c r="G83" s="3"/>
    </row>
    <row r="84" spans="7:7" x14ac:dyDescent="0.25">
      <c r="G84" s="3"/>
    </row>
    <row r="85" spans="7:7" x14ac:dyDescent="0.25">
      <c r="G85" s="3"/>
    </row>
    <row r="86" spans="7:7" x14ac:dyDescent="0.25">
      <c r="G86" s="3"/>
    </row>
    <row r="87" spans="7:7" x14ac:dyDescent="0.25">
      <c r="G87" s="3"/>
    </row>
    <row r="88" spans="7:7" x14ac:dyDescent="0.25">
      <c r="G88" s="3"/>
    </row>
    <row r="89" spans="7:7" x14ac:dyDescent="0.25">
      <c r="G89" s="3"/>
    </row>
    <row r="90" spans="7:7" x14ac:dyDescent="0.25">
      <c r="G90" s="3"/>
    </row>
    <row r="91" spans="7:7" x14ac:dyDescent="0.25">
      <c r="G91" s="3"/>
    </row>
    <row r="92" spans="7:7" x14ac:dyDescent="0.25">
      <c r="G92" s="3"/>
    </row>
    <row r="93" spans="7:7" x14ac:dyDescent="0.25">
      <c r="G93" s="3"/>
    </row>
    <row r="94" spans="7:7" x14ac:dyDescent="0.25">
      <c r="G94" s="3"/>
    </row>
    <row r="95" spans="7:7" x14ac:dyDescent="0.25">
      <c r="G95" s="3"/>
    </row>
    <row r="96" spans="7:7" x14ac:dyDescent="0.25">
      <c r="G96" s="3"/>
    </row>
    <row r="97" spans="7:7" x14ac:dyDescent="0.25">
      <c r="G97" s="3"/>
    </row>
    <row r="98" spans="7:7" x14ac:dyDescent="0.25">
      <c r="G98" s="3"/>
    </row>
    <row r="99" spans="7:7" x14ac:dyDescent="0.25">
      <c r="G99" s="3"/>
    </row>
    <row r="100" spans="7:7" x14ac:dyDescent="0.25">
      <c r="G100" s="3"/>
    </row>
    <row r="101" spans="7:7" x14ac:dyDescent="0.25">
      <c r="G101" s="3"/>
    </row>
    <row r="102" spans="7:7" x14ac:dyDescent="0.25">
      <c r="G102" s="3"/>
    </row>
    <row r="103" spans="7:7" x14ac:dyDescent="0.25">
      <c r="G103" s="3"/>
    </row>
    <row r="104" spans="7:7" x14ac:dyDescent="0.25">
      <c r="G104" s="3"/>
    </row>
    <row r="105" spans="7:7" x14ac:dyDescent="0.25">
      <c r="G105" s="3"/>
    </row>
    <row r="106" spans="7:7" x14ac:dyDescent="0.25">
      <c r="G106" s="3"/>
    </row>
    <row r="107" spans="7:7" x14ac:dyDescent="0.25">
      <c r="G107" s="3"/>
    </row>
    <row r="108" spans="7:7" x14ac:dyDescent="0.25">
      <c r="G108" s="3"/>
    </row>
    <row r="109" spans="7:7" x14ac:dyDescent="0.25">
      <c r="G109" s="3"/>
    </row>
    <row r="110" spans="7:7" x14ac:dyDescent="0.25">
      <c r="G110" s="3"/>
    </row>
    <row r="111" spans="7:7" x14ac:dyDescent="0.25">
      <c r="G111" s="3"/>
    </row>
    <row r="112" spans="7:7" x14ac:dyDescent="0.25">
      <c r="G112" s="3"/>
    </row>
    <row r="113" spans="7:7" x14ac:dyDescent="0.25">
      <c r="G113" s="3"/>
    </row>
    <row r="114" spans="7:7" x14ac:dyDescent="0.25">
      <c r="G114" s="3"/>
    </row>
    <row r="115" spans="7:7" x14ac:dyDescent="0.25">
      <c r="G115" s="3"/>
    </row>
    <row r="116" spans="7:7" x14ac:dyDescent="0.25">
      <c r="G116" s="3"/>
    </row>
    <row r="117" spans="7:7" x14ac:dyDescent="0.25">
      <c r="G117" s="3"/>
    </row>
    <row r="118" spans="7:7" x14ac:dyDescent="0.25">
      <c r="G118" s="3"/>
    </row>
    <row r="119" spans="7:7" x14ac:dyDescent="0.25">
      <c r="G119" s="3"/>
    </row>
    <row r="120" spans="7:7" x14ac:dyDescent="0.25">
      <c r="G120" s="3"/>
    </row>
    <row r="121" spans="7:7" x14ac:dyDescent="0.25">
      <c r="G121" s="3"/>
    </row>
    <row r="122" spans="7:7" x14ac:dyDescent="0.25">
      <c r="G122" s="3"/>
    </row>
    <row r="123" spans="7:7" x14ac:dyDescent="0.25">
      <c r="G123" s="3"/>
    </row>
    <row r="124" spans="7:7" x14ac:dyDescent="0.25">
      <c r="G124" s="3"/>
    </row>
    <row r="125" spans="7:7" x14ac:dyDescent="0.25">
      <c r="G125" s="3"/>
    </row>
    <row r="126" spans="7:7" x14ac:dyDescent="0.25">
      <c r="G126" s="3"/>
    </row>
    <row r="127" spans="7:7" x14ac:dyDescent="0.25">
      <c r="G127" s="3"/>
    </row>
    <row r="128" spans="7:7" x14ac:dyDescent="0.25">
      <c r="G128" s="3"/>
    </row>
    <row r="129" spans="7:7" x14ac:dyDescent="0.25">
      <c r="G129" s="3"/>
    </row>
    <row r="130" spans="7:7" x14ac:dyDescent="0.25">
      <c r="G130" s="3"/>
    </row>
    <row r="131" spans="7:7" x14ac:dyDescent="0.25">
      <c r="G131" s="3"/>
    </row>
    <row r="132" spans="7:7" x14ac:dyDescent="0.25">
      <c r="G132" s="3"/>
    </row>
    <row r="133" spans="7:7" x14ac:dyDescent="0.25">
      <c r="G133" s="3"/>
    </row>
    <row r="134" spans="7:7" x14ac:dyDescent="0.25">
      <c r="G134" s="3"/>
    </row>
    <row r="135" spans="7:7" x14ac:dyDescent="0.25">
      <c r="G135" s="3"/>
    </row>
    <row r="136" spans="7:7" x14ac:dyDescent="0.25">
      <c r="G136" s="3"/>
    </row>
    <row r="137" spans="7:7" x14ac:dyDescent="0.25">
      <c r="G137" s="3"/>
    </row>
    <row r="138" spans="7:7" x14ac:dyDescent="0.25">
      <c r="G138" s="3"/>
    </row>
    <row r="139" spans="7:7" x14ac:dyDescent="0.25">
      <c r="G139" s="3"/>
    </row>
    <row r="140" spans="7:7" x14ac:dyDescent="0.25">
      <c r="G140" s="3"/>
    </row>
    <row r="141" spans="7:7" x14ac:dyDescent="0.25">
      <c r="G141" s="3"/>
    </row>
    <row r="142" spans="7:7" x14ac:dyDescent="0.25">
      <c r="G142" s="3"/>
    </row>
    <row r="143" spans="7:7" x14ac:dyDescent="0.25">
      <c r="G143" s="3"/>
    </row>
    <row r="144" spans="7:7" x14ac:dyDescent="0.25">
      <c r="G144" s="3"/>
    </row>
    <row r="145" spans="7:7" x14ac:dyDescent="0.25">
      <c r="G145" s="3"/>
    </row>
    <row r="146" spans="7:7" x14ac:dyDescent="0.25">
      <c r="G146" s="3"/>
    </row>
    <row r="147" spans="7:7" x14ac:dyDescent="0.25">
      <c r="G147" s="3"/>
    </row>
    <row r="148" spans="7:7" x14ac:dyDescent="0.25">
      <c r="G148" s="3"/>
    </row>
    <row r="149" spans="7:7" x14ac:dyDescent="0.25">
      <c r="G149" s="3"/>
    </row>
    <row r="150" spans="7:7" x14ac:dyDescent="0.25">
      <c r="G150" s="3"/>
    </row>
    <row r="151" spans="7:7" x14ac:dyDescent="0.25">
      <c r="G151" s="3"/>
    </row>
    <row r="152" spans="7:7" x14ac:dyDescent="0.25">
      <c r="G152" s="3"/>
    </row>
    <row r="153" spans="7:7" x14ac:dyDescent="0.25">
      <c r="G153" s="3"/>
    </row>
    <row r="154" spans="7:7" x14ac:dyDescent="0.25">
      <c r="G154" s="3"/>
    </row>
    <row r="155" spans="7:7" x14ac:dyDescent="0.25">
      <c r="G155" s="3"/>
    </row>
    <row r="156" spans="7:7" x14ac:dyDescent="0.25">
      <c r="G156" s="3"/>
    </row>
    <row r="157" spans="7:7" x14ac:dyDescent="0.25">
      <c r="G157" s="3"/>
    </row>
    <row r="158" spans="7:7" x14ac:dyDescent="0.25">
      <c r="G158" s="3"/>
    </row>
    <row r="159" spans="7:7" x14ac:dyDescent="0.25">
      <c r="G159" s="3"/>
    </row>
    <row r="160" spans="7:7" x14ac:dyDescent="0.25">
      <c r="G160" s="3"/>
    </row>
    <row r="161" spans="7:7" x14ac:dyDescent="0.25">
      <c r="G161" s="3"/>
    </row>
    <row r="162" spans="7:7" x14ac:dyDescent="0.25">
      <c r="G162" s="3"/>
    </row>
    <row r="163" spans="7:7" x14ac:dyDescent="0.25">
      <c r="G163" s="3"/>
    </row>
    <row r="164" spans="7:7" x14ac:dyDescent="0.25">
      <c r="G164" s="3"/>
    </row>
    <row r="165" spans="7:7" x14ac:dyDescent="0.25">
      <c r="G165" s="3"/>
    </row>
    <row r="166" spans="7:7" x14ac:dyDescent="0.25">
      <c r="G166" s="3"/>
    </row>
    <row r="167" spans="7:7" x14ac:dyDescent="0.25">
      <c r="G167" s="3"/>
    </row>
    <row r="168" spans="7:7" x14ac:dyDescent="0.25">
      <c r="G168" s="3"/>
    </row>
    <row r="169" spans="7:7" x14ac:dyDescent="0.25">
      <c r="G169" s="3"/>
    </row>
    <row r="170" spans="7:7" x14ac:dyDescent="0.25">
      <c r="G170" s="3"/>
    </row>
    <row r="171" spans="7:7" x14ac:dyDescent="0.25">
      <c r="G171" s="3"/>
    </row>
    <row r="172" spans="7:7" x14ac:dyDescent="0.25">
      <c r="G172" s="3"/>
    </row>
    <row r="173" spans="7:7" x14ac:dyDescent="0.25">
      <c r="G173" s="3"/>
    </row>
    <row r="174" spans="7:7" x14ac:dyDescent="0.25">
      <c r="G174" s="3"/>
    </row>
    <row r="175" spans="7:7" x14ac:dyDescent="0.25">
      <c r="G175" s="3"/>
    </row>
    <row r="176" spans="7:7" x14ac:dyDescent="0.25">
      <c r="G176" s="3"/>
    </row>
    <row r="177" spans="7:7" x14ac:dyDescent="0.25">
      <c r="G177" s="3"/>
    </row>
    <row r="178" spans="7:7" x14ac:dyDescent="0.25">
      <c r="G178" s="3"/>
    </row>
    <row r="179" spans="7:7" x14ac:dyDescent="0.25">
      <c r="G179" s="3"/>
    </row>
    <row r="180" spans="7:7" x14ac:dyDescent="0.25">
      <c r="G180" s="3"/>
    </row>
    <row r="181" spans="7:7" x14ac:dyDescent="0.25">
      <c r="G181" s="3"/>
    </row>
    <row r="182" spans="7:7" x14ac:dyDescent="0.25">
      <c r="G182" s="3"/>
    </row>
    <row r="183" spans="7:7" x14ac:dyDescent="0.25">
      <c r="G183" s="3"/>
    </row>
    <row r="184" spans="7:7" x14ac:dyDescent="0.25">
      <c r="G184" s="3"/>
    </row>
    <row r="185" spans="7:7" x14ac:dyDescent="0.25">
      <c r="G185" s="3"/>
    </row>
    <row r="186" spans="7:7" x14ac:dyDescent="0.25">
      <c r="G186" s="3"/>
    </row>
    <row r="187" spans="7:7" x14ac:dyDescent="0.25">
      <c r="G187" s="3"/>
    </row>
    <row r="188" spans="7:7" x14ac:dyDescent="0.25">
      <c r="G188" s="3"/>
    </row>
    <row r="189" spans="7:7" x14ac:dyDescent="0.25">
      <c r="G189" s="3"/>
    </row>
    <row r="190" spans="7:7" x14ac:dyDescent="0.25">
      <c r="G190" s="3"/>
    </row>
    <row r="191" spans="7:7" x14ac:dyDescent="0.25">
      <c r="G191" s="3"/>
    </row>
    <row r="192" spans="7:7" x14ac:dyDescent="0.25">
      <c r="G192" s="3"/>
    </row>
    <row r="193" spans="7:7" x14ac:dyDescent="0.25">
      <c r="G193" s="3"/>
    </row>
    <row r="194" spans="7:7" x14ac:dyDescent="0.25">
      <c r="G194" s="3"/>
    </row>
    <row r="195" spans="7:7" x14ac:dyDescent="0.25">
      <c r="G195" s="3"/>
    </row>
    <row r="196" spans="7:7" x14ac:dyDescent="0.25">
      <c r="G196" s="3"/>
    </row>
    <row r="197" spans="7:7" x14ac:dyDescent="0.25">
      <c r="G197" s="3"/>
    </row>
    <row r="198" spans="7:7" x14ac:dyDescent="0.25">
      <c r="G198" s="3"/>
    </row>
    <row r="199" spans="7:7" x14ac:dyDescent="0.25">
      <c r="G199" s="3"/>
    </row>
    <row r="200" spans="7:7" x14ac:dyDescent="0.25">
      <c r="G200" s="3"/>
    </row>
    <row r="201" spans="7:7" x14ac:dyDescent="0.25">
      <c r="G201" s="3"/>
    </row>
    <row r="202" spans="7:7" x14ac:dyDescent="0.25">
      <c r="G202" s="3"/>
    </row>
    <row r="203" spans="7:7" x14ac:dyDescent="0.25">
      <c r="G203" s="3"/>
    </row>
    <row r="204" spans="7:7" x14ac:dyDescent="0.25">
      <c r="G204" s="3"/>
    </row>
    <row r="205" spans="7:7" x14ac:dyDescent="0.25">
      <c r="G205" s="3"/>
    </row>
    <row r="206" spans="7:7" x14ac:dyDescent="0.25">
      <c r="G206" s="3"/>
    </row>
    <row r="207" spans="7:7" x14ac:dyDescent="0.25">
      <c r="G207" s="3"/>
    </row>
    <row r="208" spans="7:7" x14ac:dyDescent="0.25">
      <c r="G208" s="3"/>
    </row>
    <row r="209" spans="7:7" x14ac:dyDescent="0.25">
      <c r="G209" s="3"/>
    </row>
    <row r="210" spans="7:7" x14ac:dyDescent="0.25">
      <c r="G210" s="3"/>
    </row>
    <row r="211" spans="7:7" x14ac:dyDescent="0.25">
      <c r="G211" s="3"/>
    </row>
    <row r="212" spans="7:7" x14ac:dyDescent="0.25">
      <c r="G212" s="3"/>
    </row>
    <row r="213" spans="7:7" x14ac:dyDescent="0.25">
      <c r="G213" s="3"/>
    </row>
    <row r="214" spans="7:7" x14ac:dyDescent="0.25">
      <c r="G214" s="3"/>
    </row>
    <row r="215" spans="7:7" x14ac:dyDescent="0.25">
      <c r="G215" s="3"/>
    </row>
    <row r="216" spans="7:7" x14ac:dyDescent="0.25">
      <c r="G216" s="3"/>
    </row>
    <row r="217" spans="7:7" x14ac:dyDescent="0.25">
      <c r="G217" s="3"/>
    </row>
    <row r="218" spans="7:7" x14ac:dyDescent="0.25">
      <c r="G218" s="3"/>
    </row>
    <row r="219" spans="7:7" x14ac:dyDescent="0.25">
      <c r="G219" s="3"/>
    </row>
    <row r="220" spans="7:7" x14ac:dyDescent="0.25">
      <c r="G220" s="3"/>
    </row>
    <row r="221" spans="7:7" x14ac:dyDescent="0.25">
      <c r="G221" s="3"/>
    </row>
    <row r="222" spans="7:7" x14ac:dyDescent="0.25">
      <c r="G222" s="3"/>
    </row>
    <row r="223" spans="7:7" x14ac:dyDescent="0.25">
      <c r="G223" s="3"/>
    </row>
    <row r="224" spans="7:7" x14ac:dyDescent="0.25">
      <c r="G224" s="3"/>
    </row>
    <row r="225" spans="7:7" x14ac:dyDescent="0.25">
      <c r="G225" s="3"/>
    </row>
    <row r="226" spans="7:7" x14ac:dyDescent="0.25">
      <c r="G226" s="3"/>
    </row>
  </sheetData>
  <autoFilter ref="A1:K14" xr:uid="{00000000-0009-0000-0000-000004000000}"/>
  <dataValidations count="1">
    <dataValidation type="list" allowBlank="1" showInputMessage="1" showErrorMessage="1" sqref="G8" xr:uid="{00000000-0002-0000-0400-000000000000}">
      <formula1>#REF!</formula1>
    </dataValidation>
  </dataValidations>
  <hyperlinks>
    <hyperlink ref="K7" r:id="rId1" xr:uid="{00000000-0004-0000-0400-000000000000}"/>
    <hyperlink ref="K11" r:id="rId2" xr:uid="{00000000-0004-0000-0400-000001000000}"/>
    <hyperlink ref="K3" r:id="rId3" xr:uid="{00000000-0004-0000-0400-000002000000}"/>
    <hyperlink ref="K4" r:id="rId4" xr:uid="{00000000-0004-0000-0400-000003000000}"/>
    <hyperlink ref="K9" r:id="rId5" xr:uid="{00000000-0004-0000-0400-000004000000}"/>
    <hyperlink ref="K2" r:id="rId6" xr:uid="{00000000-0004-0000-0400-000005000000}"/>
    <hyperlink ref="K6" r:id="rId7" xr:uid="{00000000-0004-0000-0400-000006000000}"/>
    <hyperlink ref="K8" r:id="rId8" xr:uid="{00000000-0004-0000-0400-000007000000}"/>
    <hyperlink ref="K10" r:id="rId9" xr:uid="{00000000-0004-0000-0400-000008000000}"/>
    <hyperlink ref="K12" r:id="rId10" xr:uid="{00000000-0004-0000-0400-000009000000}"/>
    <hyperlink ref="K13" r:id="rId11" xr:uid="{00000000-0004-0000-0400-00000A000000}"/>
    <hyperlink ref="K14" r:id="rId12" xr:uid="{00000000-0004-0000-0400-00000B000000}"/>
  </hyperlinks>
  <pageMargins left="0.7" right="0.7" top="0.75" bottom="0.75" header="0.3" footer="0.3"/>
  <pageSetup paperSize="9" orientation="portrait" r:id="rId1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ListForDropDown!$B$2:$B$20</xm:f>
          </x14:formula1>
          <xm:sqref>G2:G7 G9:G226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5"/>
  <sheetViews>
    <sheetView zoomScaleNormal="100" workbookViewId="0">
      <pane ySplit="1" topLeftCell="A2" activePane="bottomLeft" state="frozen"/>
      <selection pane="bottomLeft" activeCell="A16" sqref="A16"/>
    </sheetView>
  </sheetViews>
  <sheetFormatPr defaultColWidth="8.85546875" defaultRowHeight="15" x14ac:dyDescent="0.25"/>
  <cols>
    <col min="1" max="1" width="4.5703125" bestFit="1" customWidth="1"/>
    <col min="3" max="3" width="73.85546875" bestFit="1" customWidth="1"/>
    <col min="5" max="5" width="21.140625" customWidth="1"/>
    <col min="6" max="6" width="14.7109375" bestFit="1" customWidth="1"/>
  </cols>
  <sheetData>
    <row r="1" spans="1:6" s="2" customFormat="1" x14ac:dyDescent="0.25">
      <c r="A1" s="10" t="s">
        <v>381</v>
      </c>
      <c r="B1" s="10" t="s">
        <v>72</v>
      </c>
      <c r="C1" s="10" t="s">
        <v>26</v>
      </c>
      <c r="D1" s="10" t="s">
        <v>73</v>
      </c>
      <c r="E1" s="10" t="s">
        <v>77</v>
      </c>
      <c r="F1" s="10" t="s">
        <v>362</v>
      </c>
    </row>
    <row r="2" spans="1:6" x14ac:dyDescent="0.25">
      <c r="A2" s="6" t="s">
        <v>510</v>
      </c>
      <c r="B2" s="6" t="s">
        <v>74</v>
      </c>
      <c r="C2" s="6" t="s">
        <v>76</v>
      </c>
      <c r="D2" s="6" t="s">
        <v>75</v>
      </c>
      <c r="E2" s="6" t="s">
        <v>613</v>
      </c>
      <c r="F2" s="14" t="s">
        <v>607</v>
      </c>
    </row>
    <row r="3" spans="1:6" x14ac:dyDescent="0.25">
      <c r="A3" s="6" t="s">
        <v>511</v>
      </c>
      <c r="B3" s="6" t="s">
        <v>16</v>
      </c>
      <c r="C3" s="6" t="s">
        <v>78</v>
      </c>
      <c r="D3" s="6" t="s">
        <v>79</v>
      </c>
      <c r="E3" s="6" t="s">
        <v>614</v>
      </c>
      <c r="F3" s="14" t="s">
        <v>606</v>
      </c>
    </row>
    <row r="4" spans="1:6" x14ac:dyDescent="0.25">
      <c r="A4" s="6" t="s">
        <v>512</v>
      </c>
      <c r="B4" s="6" t="s">
        <v>80</v>
      </c>
      <c r="C4" s="6" t="s">
        <v>81</v>
      </c>
      <c r="D4" s="6" t="s">
        <v>82</v>
      </c>
      <c r="E4" s="6" t="s">
        <v>615</v>
      </c>
      <c r="F4" s="14" t="s">
        <v>605</v>
      </c>
    </row>
    <row r="5" spans="1:6" x14ac:dyDescent="0.25">
      <c r="A5" s="6" t="s">
        <v>513</v>
      </c>
      <c r="B5" s="6" t="s">
        <v>40</v>
      </c>
      <c r="C5" s="6" t="s">
        <v>234</v>
      </c>
      <c r="D5" s="6" t="s">
        <v>83</v>
      </c>
      <c r="E5" s="6" t="s">
        <v>617</v>
      </c>
      <c r="F5" s="14" t="s">
        <v>616</v>
      </c>
    </row>
    <row r="6" spans="1:6" x14ac:dyDescent="0.25">
      <c r="A6" s="6" t="s">
        <v>514</v>
      </c>
      <c r="B6" s="6" t="s">
        <v>16</v>
      </c>
      <c r="C6" s="6" t="s">
        <v>233</v>
      </c>
      <c r="D6" s="6" t="s">
        <v>232</v>
      </c>
      <c r="E6" s="6" t="s">
        <v>235</v>
      </c>
      <c r="F6" s="14" t="s">
        <v>608</v>
      </c>
    </row>
    <row r="7" spans="1:6" s="6" customFormat="1" x14ac:dyDescent="0.25">
      <c r="A7" s="6" t="s">
        <v>515</v>
      </c>
      <c r="B7" s="6" t="s">
        <v>269</v>
      </c>
      <c r="C7" s="6" t="s">
        <v>270</v>
      </c>
      <c r="D7" s="6" t="s">
        <v>271</v>
      </c>
      <c r="E7" s="6" t="s">
        <v>272</v>
      </c>
      <c r="F7" s="18" t="s">
        <v>271</v>
      </c>
    </row>
    <row r="8" spans="1:6" s="5" customFormat="1" x14ac:dyDescent="0.25">
      <c r="A8" s="6" t="s">
        <v>516</v>
      </c>
      <c r="B8" s="6" t="s">
        <v>16</v>
      </c>
      <c r="C8" s="6" t="s">
        <v>317</v>
      </c>
      <c r="D8" s="6" t="s">
        <v>278</v>
      </c>
      <c r="E8" s="6" t="s">
        <v>618</v>
      </c>
      <c r="F8" s="14" t="s">
        <v>604</v>
      </c>
    </row>
    <row r="9" spans="1:6" s="5" customFormat="1" x14ac:dyDescent="0.25">
      <c r="A9" s="6" t="s">
        <v>517</v>
      </c>
      <c r="B9" s="6" t="s">
        <v>298</v>
      </c>
      <c r="C9" s="6" t="s">
        <v>306</v>
      </c>
      <c r="D9" s="6" t="s">
        <v>307</v>
      </c>
      <c r="E9" s="6" t="s">
        <v>308</v>
      </c>
      <c r="F9" s="14" t="s">
        <v>609</v>
      </c>
    </row>
    <row r="10" spans="1:6" s="5" customFormat="1" x14ac:dyDescent="0.25">
      <c r="A10" s="6" t="s">
        <v>518</v>
      </c>
      <c r="B10" s="6" t="s">
        <v>298</v>
      </c>
      <c r="C10" s="6" t="s">
        <v>309</v>
      </c>
      <c r="D10" s="6" t="s">
        <v>310</v>
      </c>
      <c r="E10" s="6" t="s">
        <v>311</v>
      </c>
      <c r="F10" s="14" t="s">
        <v>610</v>
      </c>
    </row>
    <row r="11" spans="1:6" s="5" customFormat="1" x14ac:dyDescent="0.25">
      <c r="A11" s="6" t="s">
        <v>519</v>
      </c>
      <c r="B11" s="6" t="s">
        <v>298</v>
      </c>
      <c r="C11" s="6" t="s">
        <v>312</v>
      </c>
      <c r="D11" s="6" t="s">
        <v>312</v>
      </c>
      <c r="E11" s="6" t="s">
        <v>313</v>
      </c>
      <c r="F11" s="14" t="s">
        <v>611</v>
      </c>
    </row>
    <row r="12" spans="1:6" s="5" customFormat="1" x14ac:dyDescent="0.25">
      <c r="A12" s="6" t="s">
        <v>520</v>
      </c>
      <c r="B12" s="6" t="s">
        <v>298</v>
      </c>
      <c r="C12" s="6" t="s">
        <v>314</v>
      </c>
      <c r="D12" s="6" t="s">
        <v>315</v>
      </c>
      <c r="E12" s="6" t="s">
        <v>316</v>
      </c>
      <c r="F12" s="14" t="s">
        <v>612</v>
      </c>
    </row>
    <row r="13" spans="1:6" x14ac:dyDescent="0.25">
      <c r="A13" s="6" t="s">
        <v>521</v>
      </c>
      <c r="B13" s="6" t="s">
        <v>346</v>
      </c>
      <c r="C13" s="6" t="s">
        <v>535</v>
      </c>
      <c r="D13" s="6" t="s">
        <v>344</v>
      </c>
      <c r="E13" s="6" t="s">
        <v>345</v>
      </c>
      <c r="F13" s="14" t="s">
        <v>344</v>
      </c>
    </row>
    <row r="14" spans="1:6" x14ac:dyDescent="0.25">
      <c r="A14" s="6" t="s">
        <v>522</v>
      </c>
      <c r="B14" s="6" t="s">
        <v>346</v>
      </c>
      <c r="C14" s="6" t="s">
        <v>347</v>
      </c>
      <c r="D14" s="6" t="s">
        <v>348</v>
      </c>
      <c r="E14" s="6" t="s">
        <v>349</v>
      </c>
      <c r="F14" s="14" t="s">
        <v>348</v>
      </c>
    </row>
    <row r="15" spans="1:6" x14ac:dyDescent="0.25">
      <c r="A15" s="6" t="s">
        <v>680</v>
      </c>
      <c r="B15" s="6" t="s">
        <v>74</v>
      </c>
      <c r="C15" s="6" t="s">
        <v>679</v>
      </c>
      <c r="D15" s="6" t="s">
        <v>678</v>
      </c>
      <c r="F15" t="s">
        <v>677</v>
      </c>
    </row>
  </sheetData>
  <hyperlinks>
    <hyperlink ref="F2" r:id="rId1" xr:uid="{00000000-0004-0000-0500-000000000000}"/>
    <hyperlink ref="F3" r:id="rId2" xr:uid="{00000000-0004-0000-0500-000001000000}"/>
    <hyperlink ref="F4" r:id="rId3" xr:uid="{00000000-0004-0000-0500-000002000000}"/>
    <hyperlink ref="F5" r:id="rId4" xr:uid="{00000000-0004-0000-0500-000003000000}"/>
    <hyperlink ref="F6" r:id="rId5" xr:uid="{00000000-0004-0000-0500-000004000000}"/>
    <hyperlink ref="F7" r:id="rId6" xr:uid="{00000000-0004-0000-0500-000005000000}"/>
    <hyperlink ref="F8" r:id="rId7" xr:uid="{00000000-0004-0000-0500-000006000000}"/>
    <hyperlink ref="F9" r:id="rId8" xr:uid="{00000000-0004-0000-0500-000007000000}"/>
    <hyperlink ref="F10" r:id="rId9" xr:uid="{00000000-0004-0000-0500-000008000000}"/>
    <hyperlink ref="F11" r:id="rId10" xr:uid="{00000000-0004-0000-0500-000009000000}"/>
    <hyperlink ref="F12" r:id="rId11" xr:uid="{00000000-0004-0000-0500-00000A000000}"/>
    <hyperlink ref="F13" r:id="rId12" xr:uid="{00000000-0004-0000-0500-00000B000000}"/>
    <hyperlink ref="F14" r:id="rId13" xr:uid="{00000000-0004-0000-0500-00000C000000}"/>
  </hyperlinks>
  <pageMargins left="0.7" right="0.7" top="0.75" bottom="0.75" header="0.3" footer="0.3"/>
  <pageSetup paperSize="9" orientation="portrait" r:id="rId1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15"/>
  <sheetViews>
    <sheetView workbookViewId="0">
      <selection activeCell="B14" sqref="B14"/>
    </sheetView>
  </sheetViews>
  <sheetFormatPr defaultColWidth="8.85546875" defaultRowHeight="15" x14ac:dyDescent="0.25"/>
  <cols>
    <col min="1" max="1" width="12" customWidth="1"/>
    <col min="2" max="2" width="26.42578125" bestFit="1" customWidth="1"/>
  </cols>
  <sheetData>
    <row r="1" spans="1:2" x14ac:dyDescent="0.25">
      <c r="A1" t="s">
        <v>127</v>
      </c>
    </row>
    <row r="2" spans="1:2" ht="14.45" customHeight="1" x14ac:dyDescent="0.25">
      <c r="A2" s="33" t="s">
        <v>12</v>
      </c>
      <c r="B2" t="s">
        <v>2</v>
      </c>
    </row>
    <row r="3" spans="1:2" x14ac:dyDescent="0.25">
      <c r="A3" s="33"/>
      <c r="B3" t="s">
        <v>7</v>
      </c>
    </row>
    <row r="4" spans="1:2" x14ac:dyDescent="0.25">
      <c r="A4" s="34" t="s">
        <v>5</v>
      </c>
      <c r="B4" t="s">
        <v>14</v>
      </c>
    </row>
    <row r="5" spans="1:2" x14ac:dyDescent="0.25">
      <c r="A5" s="34"/>
      <c r="B5" t="s">
        <v>93</v>
      </c>
    </row>
    <row r="6" spans="1:2" x14ac:dyDescent="0.25">
      <c r="A6" s="34"/>
      <c r="B6" t="s">
        <v>13</v>
      </c>
    </row>
    <row r="7" spans="1:2" ht="30" x14ac:dyDescent="0.25">
      <c r="A7" s="1" t="s">
        <v>3</v>
      </c>
      <c r="B7" t="s">
        <v>3</v>
      </c>
    </row>
    <row r="8" spans="1:2" x14ac:dyDescent="0.25">
      <c r="A8" s="35" t="s">
        <v>6</v>
      </c>
      <c r="B8" t="s">
        <v>9</v>
      </c>
    </row>
    <row r="9" spans="1:2" x14ac:dyDescent="0.25">
      <c r="A9" s="35"/>
      <c r="B9" t="s">
        <v>4</v>
      </c>
    </row>
    <row r="10" spans="1:2" x14ac:dyDescent="0.25">
      <c r="A10" s="35"/>
      <c r="B10" t="s">
        <v>8</v>
      </c>
    </row>
    <row r="11" spans="1:2" x14ac:dyDescent="0.25">
      <c r="A11" s="35"/>
      <c r="B11" t="s">
        <v>11</v>
      </c>
    </row>
    <row r="12" spans="1:2" x14ac:dyDescent="0.25">
      <c r="A12" s="35"/>
      <c r="B12" t="s">
        <v>10</v>
      </c>
    </row>
    <row r="13" spans="1:2" x14ac:dyDescent="0.25">
      <c r="A13" s="35"/>
      <c r="B13" t="s">
        <v>239</v>
      </c>
    </row>
    <row r="14" spans="1:2" x14ac:dyDescent="0.25">
      <c r="B14" t="s">
        <v>21</v>
      </c>
    </row>
    <row r="15" spans="1:2" x14ac:dyDescent="0.25">
      <c r="B15" t="s">
        <v>37</v>
      </c>
    </row>
  </sheetData>
  <mergeCells count="3">
    <mergeCell ref="A2:A3"/>
    <mergeCell ref="A4:A6"/>
    <mergeCell ref="A8:A13"/>
  </mergeCells>
  <conditionalFormatting sqref="A2:A13">
    <cfRule type="cellIs" dxfId="0" priority="1" operator="equal">
      <formula>"YES"</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0 - Introduction</vt:lpstr>
      <vt:lpstr>1 - Studies</vt:lpstr>
      <vt:lpstr>2 - Collaborative Initiatives</vt:lpstr>
      <vt:lpstr>3 - Past or Existing Systems</vt:lpstr>
      <vt:lpstr>4 - Planned Systems</vt:lpstr>
      <vt:lpstr>5 - Modelling Tools</vt:lpstr>
      <vt:lpstr>ListForDropDown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WILHELM Brent, NEA/NTE</dc:creator>
  <cp:lastModifiedBy>NEA/NTE</cp:lastModifiedBy>
  <dcterms:created xsi:type="dcterms:W3CDTF">2023-01-31T14:51:32Z</dcterms:created>
  <dcterms:modified xsi:type="dcterms:W3CDTF">2024-10-14T09:12:47Z</dcterms:modified>
</cp:coreProperties>
</file>